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ERIES\"/>
    </mc:Choice>
  </mc:AlternateContent>
  <xr:revisionPtr revIDLastSave="0" documentId="13_ncr:1_{C9C84009-2231-4A9B-8F02-1D7193BB72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PU Specification" sheetId="1" r:id="rId1"/>
    <sheet name="GPU compute capability" sheetId="4" r:id="rId2"/>
  </sheets>
  <definedNames>
    <definedName name="_xlnm._FilterDatabase" localSheetId="0" hidden="1">'GPU Specification'!$B$2:$L$43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K8" i="1"/>
  <c r="F10" i="1"/>
  <c r="E7" i="1"/>
  <c r="F7" i="1" s="1"/>
  <c r="E6" i="1"/>
  <c r="F6" i="1" s="1"/>
  <c r="K3" i="1"/>
  <c r="E11" i="1"/>
  <c r="E13" i="1"/>
  <c r="F13" i="1" s="1"/>
  <c r="E15" i="1"/>
  <c r="F15" i="1" s="1"/>
  <c r="E30" i="1"/>
  <c r="F30" i="1" s="1"/>
  <c r="E28" i="1"/>
  <c r="F28" i="1" s="1"/>
  <c r="E27" i="1"/>
  <c r="F27" i="1" s="1"/>
  <c r="E20" i="1"/>
  <c r="F20" i="1" s="1"/>
  <c r="E19" i="1"/>
  <c r="F19" i="1" s="1"/>
  <c r="E43" i="1"/>
  <c r="E42" i="1"/>
  <c r="E41" i="1"/>
  <c r="E40" i="1"/>
  <c r="F40" i="1" s="1"/>
  <c r="E39" i="1"/>
  <c r="F39" i="1" s="1"/>
  <c r="E38" i="1"/>
  <c r="F38" i="1" s="1"/>
  <c r="E37" i="1"/>
  <c r="F37" i="1" s="1"/>
  <c r="E31" i="1"/>
  <c r="F31" i="1" s="1"/>
  <c r="K23" i="1"/>
  <c r="K22" i="1"/>
  <c r="K21" i="1"/>
  <c r="K9" i="1"/>
  <c r="K10" i="1"/>
  <c r="E36" i="1"/>
  <c r="F36" i="1" s="1"/>
  <c r="E35" i="1"/>
  <c r="F35" i="1" s="1"/>
  <c r="E34" i="1"/>
  <c r="F34" i="1" s="1"/>
  <c r="E33" i="1"/>
  <c r="F33" i="1" s="1"/>
  <c r="E32" i="1"/>
  <c r="F32" i="1" s="1"/>
  <c r="E29" i="1"/>
  <c r="F29" i="1" s="1"/>
  <c r="E18" i="1"/>
  <c r="F18" i="1" s="1"/>
  <c r="E17" i="1"/>
  <c r="F17" i="1" s="1"/>
  <c r="E16" i="1"/>
  <c r="F16" i="1" s="1"/>
</calcChain>
</file>

<file path=xl/sharedStrings.xml><?xml version="1.0" encoding="utf-8"?>
<sst xmlns="http://schemas.openxmlformats.org/spreadsheetml/2006/main" count="425" uniqueCount="303">
  <si>
    <t>Architecture</t>
    <phoneticPr fontId="1" type="noConversion"/>
  </si>
  <si>
    <t>Model</t>
    <phoneticPr fontId="1" type="noConversion"/>
  </si>
  <si>
    <t>Memory Bandwidth</t>
    <phoneticPr fontId="1" type="noConversion"/>
  </si>
  <si>
    <t>clock</t>
    <phoneticPr fontId="1" type="noConversion"/>
  </si>
  <si>
    <t>Memory</t>
    <phoneticPr fontId="1" type="noConversion"/>
  </si>
  <si>
    <t>CUDA CORE</t>
    <phoneticPr fontId="1" type="noConversion"/>
  </si>
  <si>
    <t>Single Precision</t>
    <phoneticPr fontId="1" type="noConversion"/>
  </si>
  <si>
    <t>Price(\)</t>
    <phoneticPr fontId="1" type="noConversion"/>
  </si>
  <si>
    <t>Price($)</t>
    <phoneticPr fontId="1" type="noConversion"/>
  </si>
  <si>
    <t>Kepler</t>
    <phoneticPr fontId="1" type="noConversion"/>
  </si>
  <si>
    <t>Tesla</t>
    <phoneticPr fontId="1" type="noConversion"/>
  </si>
  <si>
    <t>-</t>
    <phoneticPr fontId="1" type="noConversion"/>
  </si>
  <si>
    <t>K10</t>
    <phoneticPr fontId="1" type="noConversion"/>
  </si>
  <si>
    <t>Quadro K5000</t>
    <phoneticPr fontId="1" type="noConversion"/>
  </si>
  <si>
    <t>GTX680</t>
    <phoneticPr fontId="1" type="noConversion"/>
  </si>
  <si>
    <t>GTX670</t>
    <phoneticPr fontId="1" type="noConversion"/>
  </si>
  <si>
    <t>GT640</t>
    <phoneticPr fontId="1" type="noConversion"/>
  </si>
  <si>
    <t>M2075</t>
    <phoneticPr fontId="1" type="noConversion"/>
  </si>
  <si>
    <t>Quadro 6000</t>
    <phoneticPr fontId="1" type="noConversion"/>
  </si>
  <si>
    <t>Quadro 5000</t>
    <phoneticPr fontId="1" type="noConversion"/>
  </si>
  <si>
    <t>Quadro 4000</t>
    <phoneticPr fontId="1" type="noConversion"/>
  </si>
  <si>
    <t>GTX590</t>
    <phoneticPr fontId="1" type="noConversion"/>
  </si>
  <si>
    <t>GTX560</t>
    <phoneticPr fontId="1" type="noConversion"/>
  </si>
  <si>
    <t>GTX550Ti</t>
    <phoneticPr fontId="1" type="noConversion"/>
  </si>
  <si>
    <t>GT545</t>
    <phoneticPr fontId="1" type="noConversion"/>
  </si>
  <si>
    <t>GTX460</t>
    <phoneticPr fontId="1" type="noConversion"/>
  </si>
  <si>
    <t>GTX450</t>
    <phoneticPr fontId="1" type="noConversion"/>
  </si>
  <si>
    <t>GT620</t>
    <phoneticPr fontId="1" type="noConversion"/>
  </si>
  <si>
    <t>GT610</t>
    <phoneticPr fontId="1" type="noConversion"/>
  </si>
  <si>
    <t>GT220</t>
    <phoneticPr fontId="1" type="noConversion"/>
  </si>
  <si>
    <t>9600GT</t>
    <phoneticPr fontId="1" type="noConversion"/>
  </si>
  <si>
    <t>Geforce</t>
    <phoneticPr fontId="1" type="noConversion"/>
  </si>
  <si>
    <t>Quadro</t>
    <phoneticPr fontId="1" type="noConversion"/>
  </si>
  <si>
    <t>Quadro 2000</t>
  </si>
  <si>
    <t>CUDA-Enabled Tesla GPU Computing Products</t>
  </si>
  <si>
    <t>Tesla Workstation Products</t>
  </si>
  <si>
    <t>GPU</t>
  </si>
  <si>
    <t>Compute Capability</t>
  </si>
  <si>
    <t>Tesla K20</t>
  </si>
  <si>
    <t>Tesla C2075</t>
  </si>
  <si>
    <t>Tesla C2050/C2070</t>
  </si>
  <si>
    <t>Tesla C1060</t>
  </si>
  <si>
    <t>Tesla C870</t>
  </si>
  <si>
    <t>Tesla D870</t>
  </si>
  <si>
    <t>Tesla Data Center Products</t>
  </si>
  <si>
    <t>Tesla K10</t>
  </si>
  <si>
    <t>Tesla M2050/M2070/M2075/M2090</t>
  </si>
  <si>
    <t>Tesla S1070</t>
  </si>
  <si>
    <t>Tesla M1060</t>
  </si>
  <si>
    <t>Tesla S870</t>
  </si>
  <si>
    <t>CUDA-Enabled Quadro Products</t>
  </si>
  <si>
    <t>Quadro Desktop Products</t>
  </si>
  <si>
    <t>Quadro K5000</t>
  </si>
  <si>
    <t>Quadro 6000</t>
  </si>
  <si>
    <t>Quadro 5000</t>
  </si>
  <si>
    <t>Quadro 4000</t>
  </si>
  <si>
    <t>Quadro 4000 for Mac</t>
  </si>
  <si>
    <t>Quadro 2000D</t>
  </si>
  <si>
    <t>Quadro 600</t>
  </si>
  <si>
    <t>Quadro FX 5800</t>
  </si>
  <si>
    <t>Quadro FX 5600</t>
  </si>
  <si>
    <t>Quadro FX 4800</t>
  </si>
  <si>
    <t>Quadro FX 4800 for Mac</t>
  </si>
  <si>
    <t>Quadro FX 4700 X2</t>
  </si>
  <si>
    <t>Quadro FX 4600</t>
  </si>
  <si>
    <t>Quadro FX 3800</t>
  </si>
  <si>
    <t>Quadro FX 3700</t>
  </si>
  <si>
    <t>Quadro FX 1800</t>
  </si>
  <si>
    <t>Quadro FX 1700</t>
  </si>
  <si>
    <t>Quadro FX 580</t>
  </si>
  <si>
    <t>Quadro FX 570</t>
  </si>
  <si>
    <t>Quadro FX 470</t>
  </si>
  <si>
    <t>Quadro FX 380</t>
  </si>
  <si>
    <t>Quadro FX 380 Low Profile</t>
  </si>
  <si>
    <t>Quadro FX 370</t>
  </si>
  <si>
    <t>Quadro FX 370 Low Profile</t>
  </si>
  <si>
    <t>Quadro CX</t>
  </si>
  <si>
    <t>Quadro NVS 450</t>
  </si>
  <si>
    <t>Quadro NVS 420</t>
  </si>
  <si>
    <t>NVIDIA NVS 300</t>
  </si>
  <si>
    <t>Quadro NVS 295</t>
  </si>
  <si>
    <t>Quadro Plex 7000</t>
  </si>
  <si>
    <t>Quadro Plex 2200 D2</t>
  </si>
  <si>
    <t>Quadro Plex 2100 D4</t>
  </si>
  <si>
    <t>Quadro Plex 2100 S4</t>
  </si>
  <si>
    <t>Quadro Mobile Products</t>
  </si>
  <si>
    <t>Quadro K500M</t>
  </si>
  <si>
    <t>Quadro 5010M</t>
  </si>
  <si>
    <t>Quadro 5000M</t>
  </si>
  <si>
    <t>Quadro 4000M</t>
  </si>
  <si>
    <t>Quadro 3000M</t>
  </si>
  <si>
    <t>Quadro 2000M</t>
  </si>
  <si>
    <t>Quadro 1000M</t>
  </si>
  <si>
    <t>Quadro FX 3800M</t>
  </si>
  <si>
    <t>Quadro FX 3700M</t>
  </si>
  <si>
    <t>Quadro FX 3600M</t>
  </si>
  <si>
    <t>Quadro FX 2800M</t>
  </si>
  <si>
    <t>Quadro FX 2700M</t>
  </si>
  <si>
    <t>Quadro FX 1800M</t>
  </si>
  <si>
    <t>Quadro FX 1700M</t>
  </si>
  <si>
    <t>Quadro FX 1600M</t>
  </si>
  <si>
    <t>Quadro FX 880M</t>
  </si>
  <si>
    <t>Quadro FX 770M</t>
  </si>
  <si>
    <t>Quadro FX 570M</t>
  </si>
  <si>
    <t>Quadro FX 380M</t>
  </si>
  <si>
    <t>Quadro FX 370M</t>
  </si>
  <si>
    <t>Quadro FX 360M</t>
  </si>
  <si>
    <t>Quadro NVS 320M</t>
  </si>
  <si>
    <t>Quadro NVS 160M</t>
  </si>
  <si>
    <t>Quadro NVS 150M</t>
  </si>
  <si>
    <t>Quadro NVS 140M</t>
  </si>
  <si>
    <t>Quadro NVS 135M</t>
  </si>
  <si>
    <t>Quadro NVS 130M</t>
  </si>
  <si>
    <t>CUDA-Enabled NVS Products</t>
  </si>
  <si>
    <t>Desktop Products</t>
  </si>
  <si>
    <t>Mobile Products</t>
  </si>
  <si>
    <t>NVS 5400M</t>
  </si>
  <si>
    <t>NVS 5200M</t>
  </si>
  <si>
    <t>NVS 4200M</t>
  </si>
  <si>
    <t>NVS 5100M</t>
  </si>
  <si>
    <t>NVS 3100M</t>
  </si>
  <si>
    <t>NVS 2100M</t>
  </si>
  <si>
    <t>CUDA-Enabled GeForce Products</t>
  </si>
  <si>
    <t>GeForce 8, 9, 100, 200, 400-series, 500-series, and 600-series GPUs with a minimum of 256MB of local graphics memory.</t>
  </si>
  <si>
    <t>GeForce Desktop Products</t>
  </si>
  <si>
    <t>GeForce GTX 690</t>
  </si>
  <si>
    <t>GeForce GTX 680</t>
  </si>
  <si>
    <t>GeForce GTX 670</t>
  </si>
  <si>
    <t>GeForce GTX 660 Ti</t>
  </si>
  <si>
    <t>GeForce GTX 660</t>
  </si>
  <si>
    <t>GeForce GTX 650 Ti</t>
  </si>
  <si>
    <t>GeForce GTX 650</t>
  </si>
  <si>
    <t>GeForce GTX 560 Ti</t>
  </si>
  <si>
    <t>GeForce GTX 550 Ti</t>
  </si>
  <si>
    <t>GeForce GTX 460</t>
  </si>
  <si>
    <t>GeForce GTS 450</t>
  </si>
  <si>
    <t>GeForce GTS 450*</t>
  </si>
  <si>
    <t>GeForce GTX 590</t>
  </si>
  <si>
    <t>GeForce GTX 580</t>
  </si>
  <si>
    <t>GeForce GTX 570</t>
  </si>
  <si>
    <t>GeForce GTX 480</t>
  </si>
  <si>
    <t>GeForce GTX 470</t>
  </si>
  <si>
    <t>GeForce GTX 465</t>
  </si>
  <si>
    <t>GeForce GTX 295</t>
  </si>
  <si>
    <t>GeForce GTX 285</t>
  </si>
  <si>
    <t>GeForce GTX 285 for Mac</t>
  </si>
  <si>
    <t>GeForce GTX 280</t>
  </si>
  <si>
    <t>GeForce GTX 275</t>
  </si>
  <si>
    <t>GeForce GTX 260</t>
  </si>
  <si>
    <t>GeForce GT 640</t>
  </si>
  <si>
    <t>GeForce GT 630</t>
  </si>
  <si>
    <t>GeForce GT 620</t>
  </si>
  <si>
    <t>GeForce GT 610</t>
  </si>
  <si>
    <t>GeForce GT 520</t>
  </si>
  <si>
    <t>GeForce GT 440</t>
  </si>
  <si>
    <t>GeForce GT 440*</t>
  </si>
  <si>
    <t>GeForce GT 430</t>
  </si>
  <si>
    <t>GeForce GT 430*</t>
  </si>
  <si>
    <t>GeForce GT 420*</t>
  </si>
  <si>
    <t>GeForce GT 240</t>
  </si>
  <si>
    <t>GeForce GT 220*</t>
  </si>
  <si>
    <t>GeForce 210*</t>
  </si>
  <si>
    <t>GeForce GTS 250</t>
  </si>
  <si>
    <t>GeForce GTS 150</t>
  </si>
  <si>
    <t>GeForce GT 130*</t>
  </si>
  <si>
    <t>GeForce GT 120*</t>
  </si>
  <si>
    <t>GeForce G100*</t>
  </si>
  <si>
    <t>GeForce 9800 GX2</t>
  </si>
  <si>
    <t>GeForce 9800 GTX+</t>
  </si>
  <si>
    <t>GeForce 9800 GTX</t>
  </si>
  <si>
    <t>GeForce 9600 GSO</t>
  </si>
  <si>
    <t>GeForce 9500 GT</t>
  </si>
  <si>
    <t>GeForce 8800 GTS</t>
  </si>
  <si>
    <t>GeForce 8800 GT</t>
  </si>
  <si>
    <t>GeForce 8800 GS</t>
  </si>
  <si>
    <t>GeForce 8600 GTS</t>
  </si>
  <si>
    <t>GeForce 8600 GT</t>
  </si>
  <si>
    <t>GeForce 8500 GT</t>
  </si>
  <si>
    <t>GeForce 8400 GS</t>
  </si>
  <si>
    <t>GeForce 9400 mGPU</t>
  </si>
  <si>
    <t>GeForce 9300 mGPU</t>
  </si>
  <si>
    <t>GeForce 8300 mGPU</t>
  </si>
  <si>
    <t>GeForce 8200 mGPU</t>
  </si>
  <si>
    <t>GeForce 8100 mGPU</t>
  </si>
  <si>
    <t>GeForce 8800 Ultra</t>
  </si>
  <si>
    <t>GeForce 8800 GTX</t>
  </si>
  <si>
    <t>GeForce GT 340*</t>
  </si>
  <si>
    <t>GeForce GT 330*</t>
  </si>
  <si>
    <t>GeForce GT 320*</t>
  </si>
  <si>
    <t>GeForce 315*</t>
  </si>
  <si>
    <t>GeForce 310*</t>
  </si>
  <si>
    <t>GeForce 9800 GT</t>
  </si>
  <si>
    <t>GeForce 9600 GT</t>
  </si>
  <si>
    <t>GeForce 9400GT</t>
  </si>
  <si>
    <t>GeForce Notebook Products</t>
  </si>
  <si>
    <t>GeForce GTX 680MX</t>
  </si>
  <si>
    <t>GeForce GTX 680M</t>
  </si>
  <si>
    <t>GeForce GTX 675MX</t>
  </si>
  <si>
    <t>GeForce GTX 675M</t>
  </si>
  <si>
    <t>GeForce GTX 670MX</t>
  </si>
  <si>
    <t>GeForce GTX 670M</t>
  </si>
  <si>
    <t>GeForce GTX 660M</t>
  </si>
  <si>
    <t>GeForce GT 650M</t>
  </si>
  <si>
    <t>GeForce GT 645M</t>
  </si>
  <si>
    <t>GeForce GT 730M</t>
  </si>
  <si>
    <t>GeForce GT 640M</t>
  </si>
  <si>
    <t>GeForce GT 640M LE</t>
  </si>
  <si>
    <t>GeForce GT 635M</t>
  </si>
  <si>
    <t>GeForce GT 630M</t>
  </si>
  <si>
    <t>GeForce GT 625M</t>
  </si>
  <si>
    <t>GeForce GT 620M</t>
  </si>
  <si>
    <t>GeForce 610M</t>
  </si>
  <si>
    <t>GeForce GTX 580M</t>
  </si>
  <si>
    <t>GeForce GTX 570M</t>
  </si>
  <si>
    <t>GeForce GTX 560M</t>
  </si>
  <si>
    <t>GeForce GT 555M</t>
  </si>
  <si>
    <t>GeForce GT 550M</t>
  </si>
  <si>
    <t>GeForce GT 540M</t>
  </si>
  <si>
    <t>GeForce GT 525M</t>
  </si>
  <si>
    <t>GeForce GT 520MX</t>
  </si>
  <si>
    <t>GeForce GT 520M</t>
  </si>
  <si>
    <t>GeForce GTX 485M</t>
  </si>
  <si>
    <t>GeForce GTX 470M</t>
  </si>
  <si>
    <t>GeForce GTX 460M</t>
  </si>
  <si>
    <t>GeForce GT 445M</t>
  </si>
  <si>
    <t>GeForce GT 435M</t>
  </si>
  <si>
    <t>GeForce GT 420M</t>
  </si>
  <si>
    <t>GeForce GT 415M</t>
  </si>
  <si>
    <t>GeForce GTX 480M</t>
  </si>
  <si>
    <t>GeForce GTS 360M</t>
  </si>
  <si>
    <t>GeForce GTS 350M</t>
  </si>
  <si>
    <t>GeForce GT 335M</t>
  </si>
  <si>
    <t>GeForce GT 330M</t>
  </si>
  <si>
    <t>GeForce GT 325M</t>
  </si>
  <si>
    <t>GeForce GT 240M</t>
  </si>
  <si>
    <t>GeForce G210M</t>
  </si>
  <si>
    <t>GeForce 710M</t>
  </si>
  <si>
    <t>GeForce 410M</t>
  </si>
  <si>
    <t>GeForce 310M</t>
  </si>
  <si>
    <t>GeForce 305M</t>
  </si>
  <si>
    <t>GeForce GTX 285M</t>
  </si>
  <si>
    <t>GeForce GTX 280M</t>
  </si>
  <si>
    <t>GeForce GTX 260M</t>
  </si>
  <si>
    <t>GeForce 9800M GTX</t>
  </si>
  <si>
    <t>GeForce 8800M GTX</t>
  </si>
  <si>
    <t>GeForce GTS 260M</t>
  </si>
  <si>
    <t>GeForce GTS 250M</t>
  </si>
  <si>
    <t>GeForce 9800M GT</t>
  </si>
  <si>
    <t>GeForce 9600M GT</t>
  </si>
  <si>
    <t>GeForce 8800M GTS</t>
  </si>
  <si>
    <t>GeForce 9800M GTS</t>
  </si>
  <si>
    <t>GeForce GT 230M</t>
  </si>
  <si>
    <t>GeForce 9700M GT</t>
  </si>
  <si>
    <t>GeForce 9650M GS</t>
  </si>
  <si>
    <t>GeForce 9600M GS</t>
  </si>
  <si>
    <t>GeForce 9500M GS</t>
  </si>
  <si>
    <t>GeForce 8700M GT</t>
  </si>
  <si>
    <t>GeForce 8600M GT</t>
  </si>
  <si>
    <t>GeForce 8600M GS</t>
  </si>
  <si>
    <t>GeForce 9500M G</t>
  </si>
  <si>
    <t>GeForce 9300M G</t>
  </si>
  <si>
    <t>GeForce 8400M GS</t>
  </si>
  <si>
    <t>GeForce G110M</t>
  </si>
  <si>
    <t>GeForce 9300M GS</t>
  </si>
  <si>
    <t>GeForce 9200M GS</t>
  </si>
  <si>
    <t>GeForce 9100M G</t>
  </si>
  <si>
    <t>GeForce 8400M GT</t>
  </si>
  <si>
    <t>GeForce G105M</t>
  </si>
  <si>
    <t>GeForce GTX TITAN</t>
    <phoneticPr fontId="1" type="noConversion"/>
  </si>
  <si>
    <t>Kepler</t>
    <phoneticPr fontId="1" type="noConversion"/>
  </si>
  <si>
    <t>Tesla</t>
    <phoneticPr fontId="1" type="noConversion"/>
  </si>
  <si>
    <t>K20X</t>
    <phoneticPr fontId="1" type="noConversion"/>
  </si>
  <si>
    <t>-</t>
    <phoneticPr fontId="1" type="noConversion"/>
  </si>
  <si>
    <t>K20</t>
    <phoneticPr fontId="1" type="noConversion"/>
  </si>
  <si>
    <t>Quadro K6000</t>
    <phoneticPr fontId="1" type="noConversion"/>
  </si>
  <si>
    <t>GTX TITAN(DP off)</t>
    <phoneticPr fontId="1" type="noConversion"/>
  </si>
  <si>
    <t>GTX TITAN(DP on)</t>
    <phoneticPr fontId="1" type="noConversion"/>
  </si>
  <si>
    <t>Fermi</t>
    <phoneticPr fontId="1" type="noConversion"/>
  </si>
  <si>
    <t>M2090</t>
    <phoneticPr fontId="1" type="noConversion"/>
  </si>
  <si>
    <t>M2050</t>
    <phoneticPr fontId="1" type="noConversion"/>
  </si>
  <si>
    <t>GTX690</t>
    <phoneticPr fontId="1" type="noConversion"/>
  </si>
  <si>
    <t>GTX660</t>
    <phoneticPr fontId="1" type="noConversion"/>
  </si>
  <si>
    <t>GTX650</t>
    <phoneticPr fontId="1" type="noConversion"/>
  </si>
  <si>
    <t>GTX580</t>
    <phoneticPr fontId="1" type="noConversion"/>
  </si>
  <si>
    <t>GTX570</t>
    <phoneticPr fontId="1" type="noConversion"/>
  </si>
  <si>
    <t>GTX480</t>
    <phoneticPr fontId="1" type="noConversion"/>
  </si>
  <si>
    <t>GTX470</t>
    <phoneticPr fontId="1" type="noConversion"/>
  </si>
  <si>
    <t>GT630</t>
    <phoneticPr fontId="1" type="noConversion"/>
  </si>
  <si>
    <t>GT520</t>
    <phoneticPr fontId="1" type="noConversion"/>
  </si>
  <si>
    <t>9500GT</t>
    <phoneticPr fontId="1" type="noConversion"/>
  </si>
  <si>
    <t>Tesla</t>
    <phoneticPr fontId="1" type="noConversion"/>
  </si>
  <si>
    <t>K40</t>
    <phoneticPr fontId="1" type="noConversion"/>
  </si>
  <si>
    <t>Geforce</t>
    <phoneticPr fontId="1" type="noConversion"/>
  </si>
  <si>
    <t>GTX780</t>
    <phoneticPr fontId="1" type="noConversion"/>
  </si>
  <si>
    <t>GTX780 ti</t>
    <phoneticPr fontId="1" type="noConversion"/>
  </si>
  <si>
    <t>Double Precision</t>
    <phoneticPr fontId="1" type="noConversion"/>
  </si>
  <si>
    <t>-</t>
    <phoneticPr fontId="1" type="noConversion"/>
  </si>
  <si>
    <t>GTX TITAN BLACK(DP off)</t>
    <phoneticPr fontId="1" type="noConversion"/>
  </si>
  <si>
    <t>GTX TITAN BLACK(DP on)</t>
    <phoneticPr fontId="1" type="noConversion"/>
  </si>
  <si>
    <t>Product</t>
    <phoneticPr fontId="1" type="noConversion"/>
  </si>
  <si>
    <t>Recommended model, Good performance</t>
    <phoneticPr fontId="1" type="noConversion"/>
  </si>
  <si>
    <t>Not bad</t>
    <phoneticPr fontId="1" type="noConversion"/>
  </si>
  <si>
    <t>Do not recommend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</si>
</sst>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₩&quot;* #,##0_-;\-&quot;₩&quot;* #,##0_-;_-&quot;₩&quot;* &quot;-&quot;_-;_-@_-"/>
    <numFmt numFmtId="165" formatCode="0\ &quot;Gbytes/sec&quot;"/>
    <numFmt numFmtId="166" formatCode="0\ &quot;MHz&quot;"/>
    <numFmt numFmtId="167" formatCode="0.0\ &quot;Gbytes&quot;"/>
    <numFmt numFmtId="168" formatCode="&quot;US$&quot;#,##0.00"/>
    <numFmt numFmtId="169" formatCode="0.000\ &quot;Tflops&quot;"/>
  </numFmts>
  <fonts count="19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8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sz val="11"/>
      <color rgb="FF006100"/>
      <name val="Calibri"/>
      <family val="3"/>
      <charset val="129"/>
      <scheme val="minor"/>
    </font>
    <font>
      <b/>
      <sz val="11"/>
      <color rgb="FF006100"/>
      <name val="Calibri"/>
      <family val="3"/>
      <charset val="129"/>
      <scheme val="minor"/>
    </font>
    <font>
      <b/>
      <sz val="11"/>
      <color rgb="FF9C0006"/>
      <name val="Calibri"/>
      <family val="3"/>
      <charset val="129"/>
      <scheme val="minor"/>
    </font>
    <font>
      <b/>
      <sz val="11"/>
      <color rgb="FF9C6500"/>
      <name val="Calibri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wrapText="1"/>
    </xf>
    <xf numFmtId="0" fontId="11" fillId="3" borderId="0" xfId="2">
      <alignment vertical="center"/>
    </xf>
    <xf numFmtId="0" fontId="13" fillId="3" borderId="0" xfId="2" applyFont="1">
      <alignment vertical="center"/>
    </xf>
    <xf numFmtId="169" fontId="13" fillId="3" borderId="0" xfId="2" applyNumberFormat="1" applyFont="1">
      <alignment vertical="center"/>
    </xf>
    <xf numFmtId="165" fontId="13" fillId="3" borderId="0" xfId="2" applyNumberFormat="1" applyFont="1">
      <alignment vertical="center"/>
    </xf>
    <xf numFmtId="167" fontId="13" fillId="3" borderId="0" xfId="2" applyNumberFormat="1" applyFont="1">
      <alignment vertical="center"/>
    </xf>
    <xf numFmtId="164" fontId="13" fillId="3" borderId="0" xfId="2" applyNumberFormat="1" applyFont="1">
      <alignment vertical="center"/>
    </xf>
    <xf numFmtId="168" fontId="13" fillId="3" borderId="0" xfId="2" applyNumberFormat="1" applyFont="1">
      <alignment vertical="center"/>
    </xf>
    <xf numFmtId="0" fontId="12" fillId="4" borderId="0" xfId="3">
      <alignment vertical="center"/>
    </xf>
    <xf numFmtId="0" fontId="14" fillId="4" borderId="0" xfId="3" applyFont="1">
      <alignment vertical="center"/>
    </xf>
    <xf numFmtId="169" fontId="14" fillId="4" borderId="0" xfId="3" applyNumberFormat="1" applyFont="1">
      <alignment vertical="center"/>
    </xf>
    <xf numFmtId="165" fontId="14" fillId="4" borderId="0" xfId="3" applyNumberFormat="1" applyFont="1">
      <alignment vertical="center"/>
    </xf>
    <xf numFmtId="167" fontId="14" fillId="4" borderId="0" xfId="3" applyNumberFormat="1" applyFont="1">
      <alignment vertical="center"/>
    </xf>
    <xf numFmtId="164" fontId="14" fillId="4" borderId="0" xfId="3" applyNumberFormat="1" applyFont="1">
      <alignment vertical="center"/>
    </xf>
    <xf numFmtId="168" fontId="14" fillId="4" borderId="0" xfId="3" applyNumberFormat="1" applyFont="1">
      <alignment vertical="center"/>
    </xf>
    <xf numFmtId="0" fontId="10" fillId="2" borderId="0" xfId="1">
      <alignment vertical="center"/>
    </xf>
    <xf numFmtId="0" fontId="15" fillId="2" borderId="0" xfId="1" applyFont="1">
      <alignment vertical="center"/>
    </xf>
    <xf numFmtId="169" fontId="15" fillId="2" borderId="0" xfId="1" applyNumberFormat="1" applyFont="1">
      <alignment vertical="center"/>
    </xf>
    <xf numFmtId="165" fontId="15" fillId="2" borderId="0" xfId="1" applyNumberFormat="1" applyFont="1">
      <alignment vertical="center"/>
    </xf>
    <xf numFmtId="167" fontId="15" fillId="2" borderId="0" xfId="1" applyNumberFormat="1" applyFont="1">
      <alignment vertical="center"/>
    </xf>
    <xf numFmtId="164" fontId="15" fillId="2" borderId="0" xfId="1" applyNumberFormat="1" applyFont="1">
      <alignment vertical="center"/>
    </xf>
    <xf numFmtId="168" fontId="15" fillId="2" borderId="0" xfId="1" applyNumberFormat="1" applyFont="1">
      <alignment vertical="center"/>
    </xf>
    <xf numFmtId="166" fontId="15" fillId="2" borderId="0" xfId="1" applyNumberFormat="1" applyFont="1">
      <alignment vertical="center"/>
    </xf>
    <xf numFmtId="166" fontId="14" fillId="4" borderId="0" xfId="3" applyNumberFormat="1" applyFont="1">
      <alignment vertical="center"/>
    </xf>
    <xf numFmtId="166" fontId="13" fillId="3" borderId="0" xfId="2" applyNumberFormat="1" applyFont="1">
      <alignment vertical="center"/>
    </xf>
    <xf numFmtId="0" fontId="10" fillId="2" borderId="2" xfId="1" applyBorder="1" applyAlignment="1">
      <alignment horizontal="center" vertical="center"/>
    </xf>
    <xf numFmtId="0" fontId="12" fillId="4" borderId="2" xfId="3" applyBorder="1" applyAlignment="1">
      <alignment horizontal="center" vertical="center"/>
    </xf>
    <xf numFmtId="0" fontId="11" fillId="3" borderId="2" xfId="2" applyBorder="1" applyAlignment="1">
      <alignment horizontal="center" vertical="center"/>
    </xf>
    <xf numFmtId="0" fontId="0" fillId="0" borderId="0" xfId="0" applyAlignment="1">
      <alignment horizontal="left" vertical="center"/>
    </xf>
    <xf numFmtId="169" fontId="16" fillId="2" borderId="0" xfId="1" applyNumberFormat="1" applyFont="1">
      <alignment vertical="center"/>
    </xf>
    <xf numFmtId="169" fontId="17" fillId="3" borderId="0" xfId="2" applyNumberFormat="1" applyFont="1">
      <alignment vertical="center"/>
    </xf>
    <xf numFmtId="169" fontId="18" fillId="4" borderId="0" xfId="3" applyNumberFormat="1" applyFont="1">
      <alignment vertical="center"/>
    </xf>
    <xf numFmtId="169" fontId="17" fillId="3" borderId="0" xfId="2" applyNumberFormat="1" applyFont="1" applyAlignment="1">
      <alignment horizontal="center" vertical="center"/>
    </xf>
    <xf numFmtId="166" fontId="11" fillId="3" borderId="0" xfId="2" applyNumberForma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('GPU Specification'!$D$8:$D$9,'GPU Specification'!$D$11,'GPU Specification'!$D$13:$D$14,'GPU Specification'!$D$21:$D$22,'GPU Specification'!$D$24)</c:f>
              <c:strCache>
                <c:ptCount val="8"/>
                <c:pt idx="0">
                  <c:v>K20X</c:v>
                </c:pt>
                <c:pt idx="1">
                  <c:v>K20</c:v>
                </c:pt>
                <c:pt idx="2">
                  <c:v>Quadro K6000</c:v>
                </c:pt>
                <c:pt idx="3">
                  <c:v>GTX TITAN(DP off)</c:v>
                </c:pt>
                <c:pt idx="4">
                  <c:v>GTX TITAN(DP on)</c:v>
                </c:pt>
                <c:pt idx="5">
                  <c:v>M2090</c:v>
                </c:pt>
                <c:pt idx="6">
                  <c:v>M2075</c:v>
                </c:pt>
                <c:pt idx="7">
                  <c:v>Quadro 6000</c:v>
                </c:pt>
              </c:strCache>
            </c:strRef>
          </c:cat>
          <c:val>
            <c:numRef>
              <c:f>('GPU Specification'!$F$8:$F$9,'GPU Specification'!$F$11,'GPU Specification'!$F$13:$F$14,'GPU Specification'!$F$21:$F$22,'GPU Specification'!$F$24)</c:f>
              <c:numCache>
                <c:formatCode>0.000\ "Tflops"</c:formatCode>
                <c:ptCount val="8"/>
                <c:pt idx="0">
                  <c:v>1.31</c:v>
                </c:pt>
                <c:pt idx="1">
                  <c:v>1.17</c:v>
                </c:pt>
                <c:pt idx="2">
                  <c:v>1.17</c:v>
                </c:pt>
                <c:pt idx="3">
                  <c:v>0.19622399999999998</c:v>
                </c:pt>
                <c:pt idx="4">
                  <c:v>1.31</c:v>
                </c:pt>
                <c:pt idx="5">
                  <c:v>0.67</c:v>
                </c:pt>
                <c:pt idx="6">
                  <c:v>0.52</c:v>
                </c:pt>
                <c:pt idx="7">
                  <c:v>0.51500000000000001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B-4C30-A697-62AF39ED5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50632832"/>
        <c:axId val="-350644800"/>
      </c:barChart>
      <c:catAx>
        <c:axId val="-35063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50644800"/>
        <c:crosses val="autoZero"/>
        <c:auto val="1"/>
        <c:lblAlgn val="ctr"/>
        <c:lblOffset val="100"/>
        <c:noMultiLvlLbl val="0"/>
      </c:catAx>
      <c:valAx>
        <c:axId val="-350644800"/>
        <c:scaling>
          <c:orientation val="minMax"/>
        </c:scaling>
        <c:delete val="0"/>
        <c:axPos val="l"/>
        <c:majorGridlines/>
        <c:numFmt formatCode="0.000\ &quot;Tflops&quot;" sourceLinked="1"/>
        <c:majorTickMark val="out"/>
        <c:minorTickMark val="none"/>
        <c:tickLblPos val="nextTo"/>
        <c:crossAx val="-35063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244929</xdr:colOff>
      <xdr:row>8</xdr:row>
      <xdr:rowOff>81643</xdr:rowOff>
    </xdr:from>
    <xdr:to>
      <xdr:col>25</xdr:col>
      <xdr:colOff>1601</xdr:colOff>
      <xdr:row>37</xdr:row>
      <xdr:rowOff>54428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895350</xdr:colOff>
      <xdr:row>5</xdr:row>
      <xdr:rowOff>28575</xdr:rowOff>
    </xdr:to>
    <xdr:pic>
      <xdr:nvPicPr>
        <xdr:cNvPr id="1029" name="Picture 5" descr="Tesla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3375"/>
          <a:ext cx="895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895350</xdr:colOff>
      <xdr:row>5</xdr:row>
      <xdr:rowOff>28575</xdr:rowOff>
    </xdr:to>
    <xdr:pic>
      <xdr:nvPicPr>
        <xdr:cNvPr id="1030" name="Picture 6" descr="Quadro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286750"/>
          <a:ext cx="895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895350</xdr:colOff>
      <xdr:row>5</xdr:row>
      <xdr:rowOff>28575</xdr:rowOff>
    </xdr:to>
    <xdr:pic>
      <xdr:nvPicPr>
        <xdr:cNvPr id="1031" name="Picture 7" descr="NVS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9919275"/>
          <a:ext cx="895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895350</xdr:colOff>
      <xdr:row>8</xdr:row>
      <xdr:rowOff>28575</xdr:rowOff>
    </xdr:to>
    <xdr:pic>
      <xdr:nvPicPr>
        <xdr:cNvPr id="1032" name="Picture 8" descr="GeForce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7453550"/>
          <a:ext cx="895350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zoomScale="85" zoomScaleNormal="85" workbookViewId="0">
      <selection activeCell="S4" sqref="S4"/>
    </sheetView>
  </sheetViews>
  <sheetFormatPr defaultColWidth="9" defaultRowHeight="14.4"/>
  <cols>
    <col min="1" max="1" width="9" style="1"/>
    <col min="2" max="2" width="19.33203125" style="1" bestFit="1" customWidth="1"/>
    <col min="3" max="3" width="12.5546875" style="1" bestFit="1" customWidth="1"/>
    <col min="4" max="4" width="25.5546875" style="1" bestFit="1" customWidth="1"/>
    <col min="5" max="5" width="21" style="1" bestFit="1" customWidth="1"/>
    <col min="6" max="6" width="22.109375" style="48" bestFit="1" customWidth="1"/>
    <col min="7" max="7" width="27.88671875" style="1" bestFit="1" customWidth="1"/>
    <col min="8" max="8" width="11.5546875" style="1" bestFit="1" customWidth="1"/>
    <col min="9" max="9" width="15" style="2" bestFit="1" customWidth="1"/>
    <col min="10" max="10" width="18.6640625" style="1" bestFit="1" customWidth="1"/>
    <col min="11" max="12" width="18.33203125" bestFit="1" customWidth="1"/>
    <col min="13" max="13" width="9.109375"/>
    <col min="14" max="15" width="9" style="1"/>
    <col min="16" max="21" width="9.109375" customWidth="1"/>
    <col min="22" max="16384" width="9" style="1"/>
  </cols>
  <sheetData>
    <row r="1" spans="1:21">
      <c r="I1" s="1"/>
      <c r="K1" s="1"/>
      <c r="L1" s="1"/>
      <c r="M1" s="1"/>
      <c r="P1" s="1"/>
      <c r="Q1" s="1"/>
      <c r="R1" s="1"/>
      <c r="S1" s="1"/>
      <c r="T1" s="1"/>
      <c r="U1" s="1"/>
    </row>
    <row r="2" spans="1:21" ht="16.2" thickBot="1">
      <c r="A2" s="4"/>
      <c r="B2" s="5" t="s">
        <v>0</v>
      </c>
      <c r="C2" s="6" t="s">
        <v>299</v>
      </c>
      <c r="D2" s="6" t="s">
        <v>1</v>
      </c>
      <c r="E2" s="6" t="s">
        <v>6</v>
      </c>
      <c r="F2" s="6" t="s">
        <v>295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7</v>
      </c>
      <c r="L2" s="6" t="s">
        <v>8</v>
      </c>
      <c r="M2" s="1"/>
      <c r="P2" s="1"/>
      <c r="Q2" s="1"/>
      <c r="R2" s="1"/>
      <c r="S2" s="1"/>
      <c r="T2" s="1"/>
      <c r="U2" s="1"/>
    </row>
    <row r="3" spans="1:21" ht="15.6">
      <c r="A3" s="4"/>
      <c r="B3" s="29" t="s">
        <v>9</v>
      </c>
      <c r="C3" s="30" t="s">
        <v>290</v>
      </c>
      <c r="D3" s="30" t="s">
        <v>291</v>
      </c>
      <c r="E3" s="31">
        <v>4.29</v>
      </c>
      <c r="F3" s="43">
        <v>1.43</v>
      </c>
      <c r="G3" s="32">
        <v>288</v>
      </c>
      <c r="H3" s="30" t="s">
        <v>11</v>
      </c>
      <c r="I3" s="33">
        <v>12</v>
      </c>
      <c r="J3" s="30">
        <v>2880</v>
      </c>
      <c r="K3" s="34">
        <f>L3*1100</f>
        <v>5278900</v>
      </c>
      <c r="L3" s="35">
        <v>4799</v>
      </c>
      <c r="M3" s="1"/>
      <c r="P3" s="1"/>
      <c r="Q3" s="1"/>
      <c r="R3" s="1"/>
      <c r="S3" s="1"/>
      <c r="T3" s="1"/>
      <c r="U3" s="1"/>
    </row>
    <row r="4" spans="1:21" ht="15.6">
      <c r="A4" s="4"/>
      <c r="B4" s="29" t="s">
        <v>9</v>
      </c>
      <c r="C4" s="30" t="s">
        <v>31</v>
      </c>
      <c r="D4" s="30" t="s">
        <v>297</v>
      </c>
      <c r="E4" s="31">
        <f>H4*J4*2/1000000</f>
        <v>5.1206399999999999</v>
      </c>
      <c r="F4" s="43">
        <f>E4/24</f>
        <v>0.21335999999999999</v>
      </c>
      <c r="G4" s="32">
        <v>288.39999999999998</v>
      </c>
      <c r="H4" s="36">
        <v>889</v>
      </c>
      <c r="I4" s="33">
        <v>6</v>
      </c>
      <c r="J4" s="30">
        <v>2880</v>
      </c>
      <c r="K4" s="34">
        <v>1400000</v>
      </c>
      <c r="L4" s="35"/>
      <c r="M4" s="1"/>
      <c r="P4" s="1"/>
      <c r="Q4" s="1"/>
      <c r="R4" s="1"/>
      <c r="S4" s="1"/>
      <c r="T4" s="1"/>
      <c r="U4" s="1"/>
    </row>
    <row r="5" spans="1:21" ht="15.6">
      <c r="A5" s="4"/>
      <c r="B5" s="30" t="s">
        <v>9</v>
      </c>
      <c r="C5" s="30" t="s">
        <v>31</v>
      </c>
      <c r="D5" s="30" t="s">
        <v>298</v>
      </c>
      <c r="E5" s="31">
        <v>4.29</v>
      </c>
      <c r="F5" s="43">
        <v>1.43</v>
      </c>
      <c r="G5" s="32">
        <v>288.39999999999998</v>
      </c>
      <c r="H5" s="36">
        <v>889</v>
      </c>
      <c r="I5" s="33">
        <v>6</v>
      </c>
      <c r="J5" s="30">
        <v>2880</v>
      </c>
      <c r="K5" s="34">
        <v>1400000</v>
      </c>
      <c r="L5" s="35"/>
      <c r="M5" s="1"/>
      <c r="P5" s="1"/>
      <c r="Q5" s="1"/>
      <c r="R5" s="1"/>
      <c r="S5" s="1"/>
      <c r="T5" s="1"/>
      <c r="U5" s="1"/>
    </row>
    <row r="6" spans="1:21" ht="15.6">
      <c r="A6" s="4"/>
      <c r="B6" s="22" t="s">
        <v>9</v>
      </c>
      <c r="C6" s="23" t="s">
        <v>292</v>
      </c>
      <c r="D6" s="23" t="s">
        <v>294</v>
      </c>
      <c r="E6" s="24">
        <f t="shared" ref="E6" si="0">H6*J6*2/1000000</f>
        <v>5.04</v>
      </c>
      <c r="F6" s="45">
        <f>E6/24</f>
        <v>0.21</v>
      </c>
      <c r="G6" s="25">
        <v>336</v>
      </c>
      <c r="H6" s="37">
        <v>875</v>
      </c>
      <c r="I6" s="26">
        <v>3</v>
      </c>
      <c r="J6" s="23">
        <v>2880</v>
      </c>
      <c r="K6" s="27"/>
      <c r="L6" s="28"/>
      <c r="M6" s="1"/>
      <c r="N6" s="39"/>
      <c r="O6" s="42" t="s">
        <v>300</v>
      </c>
    </row>
    <row r="7" spans="1:21" ht="15.6">
      <c r="A7" s="4"/>
      <c r="B7" s="23" t="s">
        <v>9</v>
      </c>
      <c r="C7" s="23" t="s">
        <v>292</v>
      </c>
      <c r="D7" s="23" t="s">
        <v>293</v>
      </c>
      <c r="E7" s="24">
        <f t="shared" ref="E7" si="1">H7*J7*2/1000000</f>
        <v>3.9767039999999998</v>
      </c>
      <c r="F7" s="45">
        <f>E7/24</f>
        <v>0.16569599999999998</v>
      </c>
      <c r="G7" s="25">
        <v>288</v>
      </c>
      <c r="H7" s="37">
        <v>863</v>
      </c>
      <c r="I7" s="26">
        <v>3</v>
      </c>
      <c r="J7" s="23">
        <v>2304</v>
      </c>
      <c r="K7" s="27"/>
      <c r="L7" s="28"/>
      <c r="M7" s="1"/>
      <c r="N7" s="40"/>
      <c r="O7" s="42" t="s">
        <v>301</v>
      </c>
    </row>
    <row r="8" spans="1:21" ht="15.6">
      <c r="A8" s="4"/>
      <c r="B8" s="29" t="s">
        <v>269</v>
      </c>
      <c r="C8" s="30" t="s">
        <v>270</v>
      </c>
      <c r="D8" s="30" t="s">
        <v>271</v>
      </c>
      <c r="E8" s="31">
        <v>3.95</v>
      </c>
      <c r="F8" s="43">
        <v>1.31</v>
      </c>
      <c r="G8" s="32">
        <v>250</v>
      </c>
      <c r="H8" s="30" t="s">
        <v>272</v>
      </c>
      <c r="I8" s="33">
        <v>6</v>
      </c>
      <c r="J8" s="30">
        <v>2688</v>
      </c>
      <c r="K8" s="34">
        <f>L8*1100</f>
        <v>3685000</v>
      </c>
      <c r="L8" s="35">
        <v>3350</v>
      </c>
      <c r="M8" s="1"/>
      <c r="N8" s="41"/>
      <c r="O8" s="42" t="s">
        <v>302</v>
      </c>
    </row>
    <row r="9" spans="1:21" ht="15.6">
      <c r="A9" s="4"/>
      <c r="B9" s="30" t="s">
        <v>269</v>
      </c>
      <c r="C9" s="30" t="s">
        <v>270</v>
      </c>
      <c r="D9" s="30" t="s">
        <v>273</v>
      </c>
      <c r="E9" s="31">
        <v>3.52</v>
      </c>
      <c r="F9" s="43">
        <v>1.17</v>
      </c>
      <c r="G9" s="32">
        <v>208</v>
      </c>
      <c r="H9" s="30" t="s">
        <v>272</v>
      </c>
      <c r="I9" s="33">
        <v>5</v>
      </c>
      <c r="J9" s="30">
        <v>2496</v>
      </c>
      <c r="K9" s="34">
        <f>L9*1100</f>
        <v>2970000</v>
      </c>
      <c r="L9" s="35">
        <v>2700</v>
      </c>
      <c r="M9" s="1"/>
    </row>
    <row r="10" spans="1:21" ht="15.6">
      <c r="A10" s="4"/>
      <c r="B10" s="15" t="s">
        <v>9</v>
      </c>
      <c r="C10" s="16" t="s">
        <v>10</v>
      </c>
      <c r="D10" s="16" t="s">
        <v>12</v>
      </c>
      <c r="E10" s="17">
        <v>4.58</v>
      </c>
      <c r="F10" s="44">
        <f>E10/24</f>
        <v>0.19083333333333333</v>
      </c>
      <c r="G10" s="18">
        <v>320</v>
      </c>
      <c r="H10" s="16" t="s">
        <v>11</v>
      </c>
      <c r="I10" s="19">
        <v>8</v>
      </c>
      <c r="J10" s="16">
        <v>3072</v>
      </c>
      <c r="K10" s="20">
        <f>L10*1100</f>
        <v>2640000</v>
      </c>
      <c r="L10" s="21">
        <v>2400</v>
      </c>
      <c r="M10" s="1"/>
    </row>
    <row r="11" spans="1:21" ht="15.6">
      <c r="A11" s="4"/>
      <c r="B11" s="29" t="s">
        <v>9</v>
      </c>
      <c r="C11" s="30" t="s">
        <v>32</v>
      </c>
      <c r="D11" s="30" t="s">
        <v>274</v>
      </c>
      <c r="E11" s="31">
        <f>E8*J11/J8</f>
        <v>3.6678571428571431</v>
      </c>
      <c r="F11" s="43">
        <v>1.17</v>
      </c>
      <c r="G11" s="32">
        <v>288</v>
      </c>
      <c r="H11" s="30" t="s">
        <v>11</v>
      </c>
      <c r="I11" s="33">
        <v>12</v>
      </c>
      <c r="J11" s="30">
        <v>2496</v>
      </c>
      <c r="K11" s="34"/>
      <c r="L11" s="34"/>
      <c r="M11" s="1"/>
    </row>
    <row r="12" spans="1:21" ht="15.6">
      <c r="A12" s="4"/>
      <c r="B12" s="15" t="s">
        <v>9</v>
      </c>
      <c r="C12" s="16" t="s">
        <v>32</v>
      </c>
      <c r="D12" s="16" t="s">
        <v>13</v>
      </c>
      <c r="E12" s="17">
        <v>2.15</v>
      </c>
      <c r="F12" s="44">
        <v>0.09</v>
      </c>
      <c r="G12" s="18">
        <v>173</v>
      </c>
      <c r="H12" s="38" t="s">
        <v>11</v>
      </c>
      <c r="I12" s="19">
        <v>4</v>
      </c>
      <c r="J12" s="16">
        <v>1536</v>
      </c>
      <c r="K12" s="20">
        <v>2870000</v>
      </c>
      <c r="L12" s="21"/>
      <c r="M12" s="1"/>
    </row>
    <row r="13" spans="1:21" ht="15.6">
      <c r="A13" s="4"/>
      <c r="B13" s="29" t="s">
        <v>9</v>
      </c>
      <c r="C13" s="30" t="s">
        <v>31</v>
      </c>
      <c r="D13" s="30" t="s">
        <v>275</v>
      </c>
      <c r="E13" s="31">
        <f>H13*J13*2/1000000</f>
        <v>4.7093759999999998</v>
      </c>
      <c r="F13" s="43">
        <f>E13/24</f>
        <v>0.19622399999999998</v>
      </c>
      <c r="G13" s="32">
        <v>288.39999999999998</v>
      </c>
      <c r="H13" s="36">
        <v>876</v>
      </c>
      <c r="I13" s="33">
        <v>6</v>
      </c>
      <c r="J13" s="30">
        <v>2688</v>
      </c>
      <c r="K13" s="34">
        <v>1300000</v>
      </c>
      <c r="L13" s="35">
        <v>999</v>
      </c>
      <c r="M13" s="1"/>
    </row>
    <row r="14" spans="1:21" ht="15.6">
      <c r="A14" s="4"/>
      <c r="B14" s="30" t="s">
        <v>9</v>
      </c>
      <c r="C14" s="30" t="s">
        <v>31</v>
      </c>
      <c r="D14" s="30" t="s">
        <v>276</v>
      </c>
      <c r="E14" s="31">
        <v>3.95</v>
      </c>
      <c r="F14" s="43">
        <v>1.31</v>
      </c>
      <c r="G14" s="32">
        <v>288.39999999999998</v>
      </c>
      <c r="H14" s="36">
        <v>876</v>
      </c>
      <c r="I14" s="33">
        <v>6</v>
      </c>
      <c r="J14" s="30">
        <v>2688</v>
      </c>
      <c r="K14" s="34">
        <v>1300000</v>
      </c>
      <c r="L14" s="35">
        <v>999</v>
      </c>
      <c r="M14" s="1"/>
    </row>
    <row r="15" spans="1:21" ht="15.6">
      <c r="A15" s="4"/>
      <c r="B15" s="15" t="s">
        <v>9</v>
      </c>
      <c r="C15" s="16" t="s">
        <v>31</v>
      </c>
      <c r="D15" s="16" t="s">
        <v>280</v>
      </c>
      <c r="E15" s="17">
        <f t="shared" ref="E15:E20" si="2">H15*J15*2/1000000</f>
        <v>5.6217600000000001</v>
      </c>
      <c r="F15" s="44">
        <f>E15/24</f>
        <v>0.23424</v>
      </c>
      <c r="G15" s="18">
        <v>384</v>
      </c>
      <c r="H15" s="38">
        <v>915</v>
      </c>
      <c r="I15" s="19">
        <v>4</v>
      </c>
      <c r="J15" s="16">
        <v>3072</v>
      </c>
      <c r="K15" s="20">
        <v>1500000</v>
      </c>
      <c r="L15" s="21"/>
      <c r="M15" s="1"/>
    </row>
    <row r="16" spans="1:21" ht="15.6">
      <c r="A16" s="4"/>
      <c r="B16" s="16" t="s">
        <v>9</v>
      </c>
      <c r="C16" s="16" t="s">
        <v>31</v>
      </c>
      <c r="D16" s="16" t="s">
        <v>14</v>
      </c>
      <c r="E16" s="17">
        <f t="shared" si="2"/>
        <v>3.0904319999999998</v>
      </c>
      <c r="F16" s="44">
        <f>E16/24</f>
        <v>0.12876799999999999</v>
      </c>
      <c r="G16" s="18">
        <v>192</v>
      </c>
      <c r="H16" s="38">
        <v>1006</v>
      </c>
      <c r="I16" s="19">
        <v>2</v>
      </c>
      <c r="J16" s="16">
        <v>1536</v>
      </c>
      <c r="K16" s="20">
        <v>800000</v>
      </c>
      <c r="L16" s="21"/>
      <c r="M16" s="1"/>
    </row>
    <row r="17" spans="1:21" ht="15.6">
      <c r="A17" s="4"/>
      <c r="B17" s="16" t="s">
        <v>9</v>
      </c>
      <c r="C17" s="16" t="s">
        <v>31</v>
      </c>
      <c r="D17" s="16" t="s">
        <v>15</v>
      </c>
      <c r="E17" s="17">
        <f t="shared" si="2"/>
        <v>2.4595199999999999</v>
      </c>
      <c r="F17" s="44">
        <f>E17/24</f>
        <v>0.10248</v>
      </c>
      <c r="G17" s="18">
        <v>192</v>
      </c>
      <c r="H17" s="38">
        <v>915</v>
      </c>
      <c r="I17" s="19">
        <v>2</v>
      </c>
      <c r="J17" s="16">
        <v>1344</v>
      </c>
      <c r="K17" s="20">
        <v>500000</v>
      </c>
      <c r="L17" s="21"/>
      <c r="M17" s="1"/>
    </row>
    <row r="18" spans="1:21" ht="15.6">
      <c r="A18" s="4"/>
      <c r="B18" s="16" t="s">
        <v>9</v>
      </c>
      <c r="C18" s="16" t="s">
        <v>31</v>
      </c>
      <c r="D18" s="16" t="s">
        <v>281</v>
      </c>
      <c r="E18" s="17">
        <f t="shared" si="2"/>
        <v>1.8815999999999999</v>
      </c>
      <c r="F18" s="44">
        <f>E18/24</f>
        <v>7.8399999999999997E-2</v>
      </c>
      <c r="G18" s="18">
        <v>144</v>
      </c>
      <c r="H18" s="38">
        <v>980</v>
      </c>
      <c r="I18" s="19">
        <v>2</v>
      </c>
      <c r="J18" s="16">
        <v>960</v>
      </c>
      <c r="K18" s="20">
        <v>300000</v>
      </c>
      <c r="L18" s="21"/>
      <c r="M18" s="1"/>
    </row>
    <row r="19" spans="1:21" ht="15.6">
      <c r="A19" s="4"/>
      <c r="B19" s="16" t="s">
        <v>9</v>
      </c>
      <c r="C19" s="16" t="s">
        <v>31</v>
      </c>
      <c r="D19" s="16" t="s">
        <v>282</v>
      </c>
      <c r="E19" s="17">
        <f t="shared" si="2"/>
        <v>0.81254400000000004</v>
      </c>
      <c r="F19" s="44">
        <f>E19/12</f>
        <v>6.7712000000000008E-2</v>
      </c>
      <c r="G19" s="18">
        <v>80</v>
      </c>
      <c r="H19" s="38">
        <v>1058</v>
      </c>
      <c r="I19" s="19">
        <v>2</v>
      </c>
      <c r="J19" s="16">
        <v>384</v>
      </c>
      <c r="K19" s="20">
        <v>120000</v>
      </c>
      <c r="L19" s="21"/>
      <c r="M19" s="1"/>
    </row>
    <row r="20" spans="1:21" ht="15.6">
      <c r="A20" s="4"/>
      <c r="B20" s="16" t="s">
        <v>9</v>
      </c>
      <c r="C20" s="16" t="s">
        <v>31</v>
      </c>
      <c r="D20" s="16" t="s">
        <v>16</v>
      </c>
      <c r="E20" s="17">
        <f t="shared" si="2"/>
        <v>0.69120000000000004</v>
      </c>
      <c r="F20" s="44">
        <f>E20/12</f>
        <v>5.7600000000000005E-2</v>
      </c>
      <c r="G20" s="18">
        <v>28.5</v>
      </c>
      <c r="H20" s="38">
        <v>900</v>
      </c>
      <c r="I20" s="19">
        <v>2</v>
      </c>
      <c r="J20" s="16">
        <v>384</v>
      </c>
      <c r="K20" s="20" t="s">
        <v>11</v>
      </c>
      <c r="L20" s="21"/>
      <c r="M20" s="1"/>
    </row>
    <row r="21" spans="1:21" ht="15.6">
      <c r="A21" s="4"/>
      <c r="B21" s="29" t="s">
        <v>277</v>
      </c>
      <c r="C21" s="30" t="s">
        <v>10</v>
      </c>
      <c r="D21" s="30" t="s">
        <v>278</v>
      </c>
      <c r="E21" s="31">
        <v>1.33</v>
      </c>
      <c r="F21" s="43">
        <v>0.67</v>
      </c>
      <c r="G21" s="32">
        <v>177</v>
      </c>
      <c r="H21" s="30" t="s">
        <v>11</v>
      </c>
      <c r="I21" s="33">
        <v>6</v>
      </c>
      <c r="J21" s="30">
        <v>512</v>
      </c>
      <c r="K21" s="34">
        <f>L21*1100</f>
        <v>2530000</v>
      </c>
      <c r="L21" s="35">
        <v>2300</v>
      </c>
      <c r="M21" s="1"/>
    </row>
    <row r="22" spans="1:21" ht="15.6">
      <c r="A22" s="4"/>
      <c r="B22" s="30" t="s">
        <v>277</v>
      </c>
      <c r="C22" s="30" t="s">
        <v>10</v>
      </c>
      <c r="D22" s="30" t="s">
        <v>17</v>
      </c>
      <c r="E22" s="31">
        <v>1.03</v>
      </c>
      <c r="F22" s="43">
        <v>0.52</v>
      </c>
      <c r="G22" s="32">
        <v>150</v>
      </c>
      <c r="H22" s="30" t="s">
        <v>11</v>
      </c>
      <c r="I22" s="33">
        <v>6</v>
      </c>
      <c r="J22" s="30">
        <v>448</v>
      </c>
      <c r="K22" s="34">
        <f>L22*1100</f>
        <v>2007500</v>
      </c>
      <c r="L22" s="35">
        <v>1825</v>
      </c>
      <c r="M22" s="1"/>
    </row>
    <row r="23" spans="1:21" ht="15.6">
      <c r="A23" s="4"/>
      <c r="B23" s="22" t="s">
        <v>277</v>
      </c>
      <c r="C23" s="23" t="s">
        <v>10</v>
      </c>
      <c r="D23" s="23" t="s">
        <v>279</v>
      </c>
      <c r="E23" s="24">
        <v>1.03</v>
      </c>
      <c r="F23" s="45">
        <v>0.52</v>
      </c>
      <c r="G23" s="25">
        <v>148</v>
      </c>
      <c r="H23" s="23" t="s">
        <v>11</v>
      </c>
      <c r="I23" s="26">
        <v>3</v>
      </c>
      <c r="J23" s="23">
        <v>448</v>
      </c>
      <c r="K23" s="27">
        <f>L23*1100</f>
        <v>1199000</v>
      </c>
      <c r="L23" s="28">
        <v>1090</v>
      </c>
      <c r="M23" s="1"/>
    </row>
    <row r="24" spans="1:21" ht="15.6">
      <c r="A24" s="4"/>
      <c r="B24" s="29" t="s">
        <v>277</v>
      </c>
      <c r="C24" s="30" t="s">
        <v>32</v>
      </c>
      <c r="D24" s="30" t="s">
        <v>18</v>
      </c>
      <c r="E24" s="31">
        <v>1.03</v>
      </c>
      <c r="F24" s="43">
        <v>0.51500000000000001</v>
      </c>
      <c r="G24" s="32">
        <v>144</v>
      </c>
      <c r="H24" s="36" t="s">
        <v>11</v>
      </c>
      <c r="I24" s="33">
        <v>6</v>
      </c>
      <c r="J24" s="30">
        <v>448</v>
      </c>
      <c r="K24" s="34">
        <v>5500000</v>
      </c>
      <c r="L24" s="35"/>
      <c r="M24" s="1"/>
    </row>
    <row r="25" spans="1:21" ht="15.6">
      <c r="A25" s="4"/>
      <c r="B25" s="22" t="s">
        <v>277</v>
      </c>
      <c r="C25" s="23" t="s">
        <v>32</v>
      </c>
      <c r="D25" s="23" t="s">
        <v>19</v>
      </c>
      <c r="E25" s="24">
        <v>0.71799999999999997</v>
      </c>
      <c r="F25" s="45">
        <v>0.35899999999999999</v>
      </c>
      <c r="G25" s="25">
        <v>120</v>
      </c>
      <c r="H25" s="37" t="s">
        <v>11</v>
      </c>
      <c r="I25" s="26">
        <v>2.5</v>
      </c>
      <c r="J25" s="23">
        <v>352</v>
      </c>
      <c r="K25" s="27">
        <v>2800000</v>
      </c>
      <c r="L25" s="28"/>
      <c r="M25" s="1"/>
    </row>
    <row r="26" spans="1:21" ht="15.6">
      <c r="A26" s="4"/>
      <c r="B26" s="15" t="s">
        <v>277</v>
      </c>
      <c r="C26" s="16" t="s">
        <v>32</v>
      </c>
      <c r="D26" s="16" t="s">
        <v>20</v>
      </c>
      <c r="E26" s="17">
        <v>0.48599999999999999</v>
      </c>
      <c r="F26" s="44">
        <v>0.24299999999999999</v>
      </c>
      <c r="G26" s="18">
        <v>89.6</v>
      </c>
      <c r="H26" s="38" t="s">
        <v>11</v>
      </c>
      <c r="I26" s="19">
        <v>2</v>
      </c>
      <c r="J26" s="16">
        <v>256</v>
      </c>
      <c r="K26" s="20">
        <v>1000000</v>
      </c>
      <c r="L26" s="21"/>
      <c r="M26" s="1"/>
      <c r="P26" s="1"/>
      <c r="Q26" s="1"/>
      <c r="R26" s="1"/>
      <c r="S26" s="1"/>
      <c r="T26" s="1"/>
      <c r="U26" s="1"/>
    </row>
    <row r="27" spans="1:21" ht="15.6">
      <c r="A27" s="4"/>
      <c r="B27" s="16" t="s">
        <v>277</v>
      </c>
      <c r="C27" s="16" t="s">
        <v>31</v>
      </c>
      <c r="D27" s="16" t="s">
        <v>21</v>
      </c>
      <c r="E27" s="17">
        <f t="shared" ref="E27:E43" si="3">H27*J27*2/1000000</f>
        <v>2.4883199999999999</v>
      </c>
      <c r="F27" s="44">
        <f t="shared" ref="F27:F40" si="4">E27/12</f>
        <v>0.20735999999999999</v>
      </c>
      <c r="G27" s="18">
        <v>327</v>
      </c>
      <c r="H27" s="47">
        <v>1215</v>
      </c>
      <c r="I27" s="19">
        <v>3</v>
      </c>
      <c r="J27" s="16">
        <v>1024</v>
      </c>
      <c r="K27" s="20" t="s">
        <v>11</v>
      </c>
      <c r="L27" s="21"/>
      <c r="M27" s="1"/>
      <c r="P27" s="1"/>
      <c r="Q27" s="1"/>
      <c r="R27" s="1"/>
      <c r="S27" s="1"/>
      <c r="T27" s="1"/>
      <c r="U27" s="1"/>
    </row>
    <row r="28" spans="1:21" ht="15.6">
      <c r="A28" s="4"/>
      <c r="B28" s="16" t="s">
        <v>277</v>
      </c>
      <c r="C28" s="16" t="s">
        <v>31</v>
      </c>
      <c r="D28" s="16" t="s">
        <v>283</v>
      </c>
      <c r="E28" s="17">
        <f t="shared" si="3"/>
        <v>1.581056</v>
      </c>
      <c r="F28" s="44">
        <f t="shared" si="4"/>
        <v>0.13175466666666666</v>
      </c>
      <c r="G28" s="18">
        <v>192</v>
      </c>
      <c r="H28" s="38">
        <v>1544</v>
      </c>
      <c r="I28" s="19">
        <v>1.5</v>
      </c>
      <c r="J28" s="16">
        <v>512</v>
      </c>
      <c r="K28" s="20">
        <v>600000</v>
      </c>
      <c r="L28" s="21"/>
      <c r="M28" s="1"/>
    </row>
    <row r="29" spans="1:21" ht="15.6">
      <c r="A29" s="4"/>
      <c r="B29" s="16" t="s">
        <v>277</v>
      </c>
      <c r="C29" s="16" t="s">
        <v>31</v>
      </c>
      <c r="D29" s="16" t="s">
        <v>284</v>
      </c>
      <c r="E29" s="17">
        <f t="shared" si="3"/>
        <v>1.40544</v>
      </c>
      <c r="F29" s="44">
        <f t="shared" si="4"/>
        <v>0.11712</v>
      </c>
      <c r="G29" s="18">
        <v>152</v>
      </c>
      <c r="H29" s="38">
        <v>1464</v>
      </c>
      <c r="I29" s="19">
        <v>1.2</v>
      </c>
      <c r="J29" s="16">
        <v>480</v>
      </c>
      <c r="K29" s="20">
        <v>370000</v>
      </c>
      <c r="L29" s="21"/>
      <c r="M29" s="1"/>
    </row>
    <row r="30" spans="1:21" ht="15.6">
      <c r="A30" s="4"/>
      <c r="B30" s="16" t="s">
        <v>277</v>
      </c>
      <c r="C30" s="16" t="s">
        <v>31</v>
      </c>
      <c r="D30" s="16" t="s">
        <v>22</v>
      </c>
      <c r="E30" s="17">
        <f t="shared" si="3"/>
        <v>1.0886400000000001</v>
      </c>
      <c r="F30" s="44">
        <f t="shared" si="4"/>
        <v>9.0720000000000009E-2</v>
      </c>
      <c r="G30" s="18">
        <v>128</v>
      </c>
      <c r="H30" s="38">
        <v>1620</v>
      </c>
      <c r="I30" s="19">
        <v>1</v>
      </c>
      <c r="J30" s="16">
        <v>336</v>
      </c>
      <c r="K30" s="20">
        <v>200000</v>
      </c>
      <c r="L30" s="21"/>
      <c r="M30" s="1"/>
    </row>
    <row r="31" spans="1:21" ht="15.6">
      <c r="A31" s="4"/>
      <c r="B31" s="16" t="s">
        <v>277</v>
      </c>
      <c r="C31" s="16" t="s">
        <v>31</v>
      </c>
      <c r="D31" s="16" t="s">
        <v>23</v>
      </c>
      <c r="E31" s="17">
        <f t="shared" si="3"/>
        <v>0.69120000000000004</v>
      </c>
      <c r="F31" s="44">
        <f t="shared" si="4"/>
        <v>5.7600000000000005E-2</v>
      </c>
      <c r="G31" s="18">
        <v>98.4</v>
      </c>
      <c r="H31" s="38">
        <v>1800</v>
      </c>
      <c r="I31" s="19">
        <v>1</v>
      </c>
      <c r="J31" s="16">
        <v>192</v>
      </c>
      <c r="K31" s="20">
        <v>100000</v>
      </c>
      <c r="L31" s="21"/>
      <c r="M31" s="1"/>
    </row>
    <row r="32" spans="1:21" ht="15.6">
      <c r="A32" s="4"/>
      <c r="B32" s="16" t="s">
        <v>277</v>
      </c>
      <c r="C32" s="16" t="s">
        <v>31</v>
      </c>
      <c r="D32" s="16" t="s">
        <v>24</v>
      </c>
      <c r="E32" s="17">
        <f t="shared" si="3"/>
        <v>0.41471999999999998</v>
      </c>
      <c r="F32" s="44">
        <f t="shared" si="4"/>
        <v>3.456E-2</v>
      </c>
      <c r="G32" s="18">
        <v>43</v>
      </c>
      <c r="H32" s="38">
        <v>1440</v>
      </c>
      <c r="I32" s="19">
        <v>1</v>
      </c>
      <c r="J32" s="16">
        <v>144</v>
      </c>
      <c r="K32" s="20" t="s">
        <v>11</v>
      </c>
      <c r="L32" s="16"/>
      <c r="M32" s="1"/>
    </row>
    <row r="33" spans="1:21" ht="15.6">
      <c r="A33" s="4"/>
      <c r="B33" s="16" t="s">
        <v>277</v>
      </c>
      <c r="C33" s="16" t="s">
        <v>31</v>
      </c>
      <c r="D33" s="16" t="s">
        <v>285</v>
      </c>
      <c r="E33" s="17">
        <f t="shared" si="3"/>
        <v>1.3449599999999999</v>
      </c>
      <c r="F33" s="44">
        <f t="shared" si="4"/>
        <v>0.11208</v>
      </c>
      <c r="G33" s="18">
        <v>177</v>
      </c>
      <c r="H33" s="38">
        <v>1401</v>
      </c>
      <c r="I33" s="19">
        <v>1.5</v>
      </c>
      <c r="J33" s="16">
        <v>480</v>
      </c>
      <c r="K33" s="20" t="s">
        <v>11</v>
      </c>
      <c r="L33" s="16"/>
      <c r="M33" s="1"/>
    </row>
    <row r="34" spans="1:21" ht="15.6">
      <c r="A34" s="4"/>
      <c r="B34" s="16" t="s">
        <v>277</v>
      </c>
      <c r="C34" s="16" t="s">
        <v>31</v>
      </c>
      <c r="D34" s="16" t="s">
        <v>286</v>
      </c>
      <c r="E34" s="17">
        <f t="shared" si="3"/>
        <v>1.0886400000000001</v>
      </c>
      <c r="F34" s="44">
        <f t="shared" si="4"/>
        <v>9.0720000000000009E-2</v>
      </c>
      <c r="G34" s="18">
        <v>134</v>
      </c>
      <c r="H34" s="38">
        <v>1215</v>
      </c>
      <c r="I34" s="19">
        <v>1.2</v>
      </c>
      <c r="J34" s="16">
        <v>448</v>
      </c>
      <c r="K34" s="20" t="s">
        <v>11</v>
      </c>
      <c r="L34" s="16"/>
      <c r="M34" s="1"/>
    </row>
    <row r="35" spans="1:21" ht="15.6">
      <c r="A35" s="4"/>
      <c r="B35" s="16" t="s">
        <v>277</v>
      </c>
      <c r="C35" s="16" t="s">
        <v>31</v>
      </c>
      <c r="D35" s="16" t="s">
        <v>25</v>
      </c>
      <c r="E35" s="17">
        <f t="shared" si="3"/>
        <v>0.90720000000000001</v>
      </c>
      <c r="F35" s="44">
        <f t="shared" si="4"/>
        <v>7.5600000000000001E-2</v>
      </c>
      <c r="G35" s="18">
        <v>115</v>
      </c>
      <c r="H35" s="38">
        <v>1350</v>
      </c>
      <c r="I35" s="19">
        <v>1</v>
      </c>
      <c r="J35" s="16">
        <v>336</v>
      </c>
      <c r="K35" s="20" t="s">
        <v>11</v>
      </c>
      <c r="L35" s="16"/>
      <c r="M35" s="1"/>
    </row>
    <row r="36" spans="1:21" ht="15.6">
      <c r="A36" s="4"/>
      <c r="B36" s="16" t="s">
        <v>277</v>
      </c>
      <c r="C36" s="16" t="s">
        <v>31</v>
      </c>
      <c r="D36" s="16" t="s">
        <v>26</v>
      </c>
      <c r="E36" s="17">
        <f t="shared" si="3"/>
        <v>0.60134399999999999</v>
      </c>
      <c r="F36" s="44">
        <f t="shared" si="4"/>
        <v>5.0111999999999997E-2</v>
      </c>
      <c r="G36" s="18">
        <v>57.7</v>
      </c>
      <c r="H36" s="38">
        <v>1566</v>
      </c>
      <c r="I36" s="19">
        <v>1</v>
      </c>
      <c r="J36" s="16">
        <v>192</v>
      </c>
      <c r="K36" s="20" t="s">
        <v>11</v>
      </c>
      <c r="L36" s="16"/>
      <c r="M36" s="1"/>
    </row>
    <row r="37" spans="1:21" ht="15.6">
      <c r="A37" s="4"/>
      <c r="B37" s="16" t="s">
        <v>277</v>
      </c>
      <c r="C37" s="16" t="s">
        <v>31</v>
      </c>
      <c r="D37" s="16" t="s">
        <v>287</v>
      </c>
      <c r="E37" s="17">
        <f t="shared" si="3"/>
        <v>0.31103999999999998</v>
      </c>
      <c r="F37" s="44">
        <f t="shared" si="4"/>
        <v>2.5919999999999999E-2</v>
      </c>
      <c r="G37" s="18">
        <v>28.8</v>
      </c>
      <c r="H37" s="38">
        <v>1620</v>
      </c>
      <c r="I37" s="19">
        <v>1</v>
      </c>
      <c r="J37" s="16">
        <v>96</v>
      </c>
      <c r="K37" s="20" t="s">
        <v>11</v>
      </c>
      <c r="L37" s="20"/>
      <c r="M37" s="1"/>
    </row>
    <row r="38" spans="1:21" ht="15.6">
      <c r="A38" s="4"/>
      <c r="B38" s="16" t="s">
        <v>277</v>
      </c>
      <c r="C38" s="16" t="s">
        <v>31</v>
      </c>
      <c r="D38" s="16" t="s">
        <v>27</v>
      </c>
      <c r="E38" s="17">
        <f t="shared" si="3"/>
        <v>0.26879999999999998</v>
      </c>
      <c r="F38" s="44">
        <f t="shared" si="4"/>
        <v>2.24E-2</v>
      </c>
      <c r="G38" s="18">
        <v>14.4</v>
      </c>
      <c r="H38" s="38">
        <v>1400</v>
      </c>
      <c r="I38" s="19">
        <v>1</v>
      </c>
      <c r="J38" s="16">
        <v>96</v>
      </c>
      <c r="K38" s="20" t="s">
        <v>11</v>
      </c>
      <c r="L38" s="20"/>
      <c r="M38" s="1"/>
    </row>
    <row r="39" spans="1:21" ht="15.6">
      <c r="A39" s="4"/>
      <c r="B39" s="16" t="s">
        <v>277</v>
      </c>
      <c r="C39" s="16" t="s">
        <v>31</v>
      </c>
      <c r="D39" s="16" t="s">
        <v>28</v>
      </c>
      <c r="E39" s="17">
        <f t="shared" si="3"/>
        <v>0.15551999999999999</v>
      </c>
      <c r="F39" s="44">
        <f t="shared" si="4"/>
        <v>1.2959999999999999E-2</v>
      </c>
      <c r="G39" s="18">
        <v>14.4</v>
      </c>
      <c r="H39" s="38">
        <v>1620</v>
      </c>
      <c r="I39" s="19">
        <v>1</v>
      </c>
      <c r="J39" s="16">
        <v>48</v>
      </c>
      <c r="K39" s="20" t="s">
        <v>11</v>
      </c>
      <c r="L39" s="20"/>
      <c r="M39" s="1"/>
    </row>
    <row r="40" spans="1:21" ht="15.6">
      <c r="A40" s="4"/>
      <c r="B40" s="16" t="s">
        <v>277</v>
      </c>
      <c r="C40" s="16" t="s">
        <v>31</v>
      </c>
      <c r="D40" s="16" t="s">
        <v>288</v>
      </c>
      <c r="E40" s="17">
        <f t="shared" si="3"/>
        <v>0.15551999999999999</v>
      </c>
      <c r="F40" s="44">
        <f t="shared" si="4"/>
        <v>1.2959999999999999E-2</v>
      </c>
      <c r="G40" s="18">
        <v>14.4</v>
      </c>
      <c r="H40" s="38">
        <v>1620</v>
      </c>
      <c r="I40" s="19">
        <v>1</v>
      </c>
      <c r="J40" s="16">
        <v>48</v>
      </c>
      <c r="K40" s="20" t="s">
        <v>11</v>
      </c>
      <c r="L40" s="20"/>
      <c r="M40" s="1"/>
    </row>
    <row r="41" spans="1:21" ht="15.6">
      <c r="A41" s="4"/>
      <c r="B41" s="16" t="s">
        <v>11</v>
      </c>
      <c r="C41" s="16" t="s">
        <v>31</v>
      </c>
      <c r="D41" s="16" t="s">
        <v>29</v>
      </c>
      <c r="E41" s="17">
        <f t="shared" si="3"/>
        <v>0.13056000000000001</v>
      </c>
      <c r="F41" s="46" t="s">
        <v>296</v>
      </c>
      <c r="G41" s="18">
        <v>25.3</v>
      </c>
      <c r="H41" s="38">
        <v>1360</v>
      </c>
      <c r="I41" s="19">
        <v>1</v>
      </c>
      <c r="J41" s="16">
        <v>48</v>
      </c>
      <c r="K41" s="20" t="s">
        <v>11</v>
      </c>
      <c r="L41" s="20"/>
      <c r="M41" s="1"/>
    </row>
    <row r="42" spans="1:21">
      <c r="B42" s="16" t="s">
        <v>11</v>
      </c>
      <c r="C42" s="16" t="s">
        <v>31</v>
      </c>
      <c r="D42" s="16" t="s">
        <v>30</v>
      </c>
      <c r="E42" s="17">
        <f t="shared" si="3"/>
        <v>0.20799999999999999</v>
      </c>
      <c r="F42" s="46" t="s">
        <v>296</v>
      </c>
      <c r="G42" s="18">
        <v>57.6</v>
      </c>
      <c r="H42" s="38">
        <v>1625</v>
      </c>
      <c r="I42" s="19">
        <v>0.5</v>
      </c>
      <c r="J42" s="16">
        <v>64</v>
      </c>
      <c r="K42" s="20" t="s">
        <v>11</v>
      </c>
      <c r="L42" s="20"/>
    </row>
    <row r="43" spans="1:21">
      <c r="B43" s="16" t="s">
        <v>11</v>
      </c>
      <c r="C43" s="16" t="s">
        <v>31</v>
      </c>
      <c r="D43" s="16" t="s">
        <v>289</v>
      </c>
      <c r="E43" s="17">
        <f t="shared" si="3"/>
        <v>8.9599999999999999E-2</v>
      </c>
      <c r="F43" s="46" t="s">
        <v>296</v>
      </c>
      <c r="G43" s="18">
        <v>25.6</v>
      </c>
      <c r="H43" s="38">
        <v>1400</v>
      </c>
      <c r="I43" s="19">
        <v>0.5</v>
      </c>
      <c r="J43" s="16">
        <v>32</v>
      </c>
      <c r="K43" s="20" t="s">
        <v>11</v>
      </c>
      <c r="L43" s="20"/>
      <c r="M43" s="1"/>
      <c r="P43" s="1"/>
      <c r="Q43" s="1"/>
      <c r="R43" s="1"/>
      <c r="S43" s="1"/>
      <c r="T43" s="1"/>
      <c r="U43" s="1"/>
    </row>
    <row r="44" spans="1:21">
      <c r="K44" s="3"/>
    </row>
    <row r="45" spans="1:21">
      <c r="I45" s="1"/>
      <c r="K45" s="1"/>
      <c r="L45" s="1"/>
    </row>
    <row r="46" spans="1:21">
      <c r="I46" s="1"/>
    </row>
    <row r="47" spans="1:21">
      <c r="I47" s="1"/>
    </row>
    <row r="48" spans="1:21">
      <c r="I48" s="1"/>
    </row>
    <row r="49" spans="9:9">
      <c r="I49" s="1"/>
    </row>
    <row r="50" spans="9:9">
      <c r="I50" s="1"/>
    </row>
    <row r="51" spans="9:9">
      <c r="I51" s="1"/>
    </row>
  </sheetData>
  <autoFilter ref="B2:L43" xr:uid="{00000000-0009-0000-0000-000000000000}">
    <sortState xmlns:xlrd2="http://schemas.microsoft.com/office/spreadsheetml/2017/richdata2" ref="B3:L38">
      <sortCondition descending="1" ref="B2"/>
    </sortState>
  </autoFilter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0"/>
  <sheetViews>
    <sheetView view="pageBreakPreview" zoomScaleNormal="100" zoomScaleSheetLayoutView="100" workbookViewId="0">
      <selection activeCell="A16" activeCellId="1" sqref="A16"/>
    </sheetView>
  </sheetViews>
  <sheetFormatPr defaultColWidth="9" defaultRowHeight="14.4"/>
  <cols>
    <col min="1" max="1" width="36.6640625" style="8" customWidth="1"/>
    <col min="2" max="2" width="17.5546875" style="8" bestFit="1" customWidth="1"/>
    <col min="3" max="3" width="3.88671875" style="8" customWidth="1"/>
    <col min="4" max="4" width="36.6640625" style="8" customWidth="1"/>
    <col min="5" max="5" width="17.5546875" style="8" bestFit="1" customWidth="1"/>
    <col min="6" max="6" width="3.88671875" style="8" customWidth="1"/>
    <col min="7" max="7" width="36.6640625" style="8" customWidth="1"/>
    <col min="8" max="8" width="17.5546875" style="8" bestFit="1" customWidth="1"/>
    <col min="9" max="9" width="3.88671875" style="8" customWidth="1"/>
    <col min="10" max="10" width="36.6640625" style="8" customWidth="1"/>
    <col min="11" max="11" width="17.5546875" style="8" bestFit="1" customWidth="1"/>
    <col min="12" max="12" width="3.88671875" style="8" customWidth="1"/>
    <col min="13" max="16384" width="9" style="8"/>
  </cols>
  <sheetData>
    <row r="1" spans="1:11" ht="23.4">
      <c r="A1" s="7" t="s">
        <v>34</v>
      </c>
      <c r="D1" s="7" t="s">
        <v>50</v>
      </c>
      <c r="G1" s="7" t="s">
        <v>113</v>
      </c>
      <c r="J1" s="7" t="s">
        <v>122</v>
      </c>
    </row>
    <row r="3" spans="1:11">
      <c r="J3" s="8" t="s">
        <v>123</v>
      </c>
    </row>
    <row r="6" spans="1:11">
      <c r="A6" s="49" t="s">
        <v>35</v>
      </c>
      <c r="B6" s="49"/>
      <c r="D6" s="49" t="s">
        <v>51</v>
      </c>
      <c r="E6" s="49"/>
      <c r="G6" s="49" t="s">
        <v>114</v>
      </c>
      <c r="H6" s="49"/>
    </row>
    <row r="7" spans="1:11">
      <c r="A7" s="9" t="s">
        <v>36</v>
      </c>
      <c r="B7" s="9" t="s">
        <v>37</v>
      </c>
      <c r="D7" s="9" t="s">
        <v>36</v>
      </c>
      <c r="E7" s="9" t="s">
        <v>37</v>
      </c>
      <c r="G7" s="9" t="s">
        <v>36</v>
      </c>
      <c r="H7" s="9" t="s">
        <v>37</v>
      </c>
    </row>
    <row r="8" spans="1:11">
      <c r="A8" s="10" t="s">
        <v>38</v>
      </c>
      <c r="B8" s="11">
        <v>3.5</v>
      </c>
      <c r="D8" s="12" t="s">
        <v>52</v>
      </c>
      <c r="E8" s="13">
        <v>3</v>
      </c>
      <c r="G8" s="12" t="s">
        <v>77</v>
      </c>
      <c r="H8" s="13">
        <v>1.1000000000000001</v>
      </c>
    </row>
    <row r="9" spans="1:11">
      <c r="A9" s="12" t="s">
        <v>39</v>
      </c>
      <c r="B9" s="13">
        <v>2</v>
      </c>
      <c r="D9" s="12" t="s">
        <v>53</v>
      </c>
      <c r="E9" s="13">
        <v>2</v>
      </c>
      <c r="G9" s="12" t="s">
        <v>78</v>
      </c>
      <c r="H9" s="13">
        <v>1.1000000000000001</v>
      </c>
    </row>
    <row r="10" spans="1:11">
      <c r="A10" s="12" t="s">
        <v>40</v>
      </c>
      <c r="B10" s="13">
        <v>2</v>
      </c>
      <c r="D10" s="12" t="s">
        <v>54</v>
      </c>
      <c r="E10" s="13">
        <v>2</v>
      </c>
      <c r="G10" s="12" t="s">
        <v>79</v>
      </c>
      <c r="H10" s="13">
        <v>1.2</v>
      </c>
      <c r="J10" s="49" t="s">
        <v>124</v>
      </c>
      <c r="K10" s="49"/>
    </row>
    <row r="11" spans="1:11">
      <c r="A11" s="12" t="s">
        <v>41</v>
      </c>
      <c r="B11" s="13">
        <v>1.3</v>
      </c>
      <c r="D11" s="12" t="s">
        <v>55</v>
      </c>
      <c r="E11" s="13">
        <v>2</v>
      </c>
      <c r="G11" s="12" t="s">
        <v>80</v>
      </c>
      <c r="H11" s="13">
        <v>1.1000000000000001</v>
      </c>
      <c r="J11" s="9" t="s">
        <v>36</v>
      </c>
      <c r="K11" s="9" t="s">
        <v>37</v>
      </c>
    </row>
    <row r="12" spans="1:11">
      <c r="A12" s="12" t="s">
        <v>42</v>
      </c>
      <c r="B12" s="13">
        <v>1</v>
      </c>
      <c r="D12" s="12" t="s">
        <v>56</v>
      </c>
      <c r="E12" s="13">
        <v>2</v>
      </c>
      <c r="G12" s="50" t="s">
        <v>115</v>
      </c>
      <c r="H12" s="50"/>
      <c r="J12" s="10" t="s">
        <v>268</v>
      </c>
      <c r="K12" s="14">
        <v>3.5</v>
      </c>
    </row>
    <row r="13" spans="1:11">
      <c r="A13" s="12" t="s">
        <v>43</v>
      </c>
      <c r="B13" s="13">
        <v>1</v>
      </c>
      <c r="D13" s="12" t="s">
        <v>33</v>
      </c>
      <c r="E13" s="13">
        <v>2.1</v>
      </c>
      <c r="G13" s="9" t="s">
        <v>36</v>
      </c>
      <c r="H13" s="9" t="s">
        <v>37</v>
      </c>
      <c r="J13" s="12" t="s">
        <v>125</v>
      </c>
      <c r="K13" s="13">
        <v>3</v>
      </c>
    </row>
    <row r="14" spans="1:11">
      <c r="A14" s="50" t="s">
        <v>44</v>
      </c>
      <c r="B14" s="50"/>
      <c r="D14" s="12" t="s">
        <v>57</v>
      </c>
      <c r="E14" s="13">
        <v>2.1</v>
      </c>
      <c r="G14" s="12" t="s">
        <v>116</v>
      </c>
      <c r="H14" s="13">
        <v>2.1</v>
      </c>
      <c r="J14" s="12" t="s">
        <v>126</v>
      </c>
      <c r="K14" s="13">
        <v>3</v>
      </c>
    </row>
    <row r="15" spans="1:11">
      <c r="A15" s="9" t="s">
        <v>36</v>
      </c>
      <c r="B15" s="9" t="s">
        <v>37</v>
      </c>
      <c r="D15" s="12" t="s">
        <v>58</v>
      </c>
      <c r="E15" s="13">
        <v>2.1</v>
      </c>
      <c r="G15" s="12" t="s">
        <v>117</v>
      </c>
      <c r="H15" s="13">
        <v>2.1</v>
      </c>
      <c r="J15" s="12" t="s">
        <v>127</v>
      </c>
      <c r="K15" s="13">
        <v>3</v>
      </c>
    </row>
    <row r="16" spans="1:11">
      <c r="A16" s="10" t="s">
        <v>38</v>
      </c>
      <c r="B16" s="11">
        <v>3.5</v>
      </c>
      <c r="D16" s="12" t="s">
        <v>59</v>
      </c>
      <c r="E16" s="13">
        <v>1.3</v>
      </c>
      <c r="G16" s="12" t="s">
        <v>118</v>
      </c>
      <c r="H16" s="13">
        <v>2.1</v>
      </c>
      <c r="J16" s="12" t="s">
        <v>128</v>
      </c>
      <c r="K16" s="13">
        <v>3</v>
      </c>
    </row>
    <row r="17" spans="1:11">
      <c r="A17" s="12" t="s">
        <v>45</v>
      </c>
      <c r="B17" s="13">
        <v>3</v>
      </c>
      <c r="D17" s="12" t="s">
        <v>60</v>
      </c>
      <c r="E17" s="13">
        <v>1</v>
      </c>
      <c r="G17" s="12" t="s">
        <v>119</v>
      </c>
      <c r="H17" s="13">
        <v>1.2</v>
      </c>
      <c r="J17" s="12" t="s">
        <v>129</v>
      </c>
      <c r="K17" s="13">
        <v>3</v>
      </c>
    </row>
    <row r="18" spans="1:11">
      <c r="A18" s="12" t="s">
        <v>46</v>
      </c>
      <c r="B18" s="13">
        <v>2</v>
      </c>
      <c r="D18" s="12" t="s">
        <v>61</v>
      </c>
      <c r="E18" s="13">
        <v>1.3</v>
      </c>
      <c r="G18" s="12" t="s">
        <v>120</v>
      </c>
      <c r="H18" s="13">
        <v>1.2</v>
      </c>
      <c r="J18" s="12" t="s">
        <v>130</v>
      </c>
      <c r="K18" s="13">
        <v>3</v>
      </c>
    </row>
    <row r="19" spans="1:11">
      <c r="A19" s="12" t="s">
        <v>47</v>
      </c>
      <c r="B19" s="13">
        <v>1.3</v>
      </c>
      <c r="D19" s="12" t="s">
        <v>62</v>
      </c>
      <c r="E19" s="13">
        <v>1.3</v>
      </c>
      <c r="G19" s="12" t="s">
        <v>121</v>
      </c>
      <c r="H19" s="13">
        <v>1.2</v>
      </c>
      <c r="J19" s="12" t="s">
        <v>131</v>
      </c>
      <c r="K19" s="13">
        <v>3</v>
      </c>
    </row>
    <row r="20" spans="1:11">
      <c r="A20" s="12" t="s">
        <v>48</v>
      </c>
      <c r="B20" s="13">
        <v>1.3</v>
      </c>
      <c r="D20" s="12" t="s">
        <v>63</v>
      </c>
      <c r="E20" s="13">
        <v>1.1000000000000001</v>
      </c>
      <c r="J20" s="12" t="s">
        <v>132</v>
      </c>
      <c r="K20" s="13">
        <v>2.1</v>
      </c>
    </row>
    <row r="21" spans="1:11">
      <c r="A21" s="12" t="s">
        <v>49</v>
      </c>
      <c r="B21" s="13">
        <v>1</v>
      </c>
      <c r="D21" s="12" t="s">
        <v>64</v>
      </c>
      <c r="E21" s="13">
        <v>1</v>
      </c>
      <c r="J21" s="12" t="s">
        <v>133</v>
      </c>
      <c r="K21" s="13">
        <v>2.1</v>
      </c>
    </row>
    <row r="22" spans="1:11">
      <c r="D22" s="12" t="s">
        <v>65</v>
      </c>
      <c r="E22" s="13">
        <v>1.3</v>
      </c>
      <c r="J22" s="12" t="s">
        <v>134</v>
      </c>
      <c r="K22" s="13">
        <v>2.1</v>
      </c>
    </row>
    <row r="23" spans="1:11">
      <c r="D23" s="12" t="s">
        <v>66</v>
      </c>
      <c r="E23" s="13">
        <v>1.1000000000000001</v>
      </c>
      <c r="J23" s="12" t="s">
        <v>135</v>
      </c>
      <c r="K23" s="13">
        <v>2.1</v>
      </c>
    </row>
    <row r="24" spans="1:11">
      <c r="D24" s="12" t="s">
        <v>67</v>
      </c>
      <c r="E24" s="13">
        <v>1.1000000000000001</v>
      </c>
      <c r="J24" s="13" t="s">
        <v>136</v>
      </c>
      <c r="K24" s="13">
        <v>2.1</v>
      </c>
    </row>
    <row r="25" spans="1:11">
      <c r="D25" s="13" t="s">
        <v>68</v>
      </c>
      <c r="E25" s="13">
        <v>1.1000000000000001</v>
      </c>
      <c r="J25" s="12" t="s">
        <v>137</v>
      </c>
      <c r="K25" s="13">
        <v>2</v>
      </c>
    </row>
    <row r="26" spans="1:11">
      <c r="D26" s="12" t="s">
        <v>69</v>
      </c>
      <c r="E26" s="13">
        <v>1.1000000000000001</v>
      </c>
      <c r="J26" s="12" t="s">
        <v>138</v>
      </c>
      <c r="K26" s="13">
        <v>2</v>
      </c>
    </row>
    <row r="27" spans="1:11">
      <c r="D27" s="13" t="s">
        <v>70</v>
      </c>
      <c r="E27" s="13">
        <v>1.1000000000000001</v>
      </c>
      <c r="J27" s="12" t="s">
        <v>139</v>
      </c>
      <c r="K27" s="13">
        <v>2</v>
      </c>
    </row>
    <row r="28" spans="1:11">
      <c r="D28" s="12" t="s">
        <v>71</v>
      </c>
      <c r="E28" s="13">
        <v>1.1000000000000001</v>
      </c>
      <c r="J28" s="12" t="s">
        <v>140</v>
      </c>
      <c r="K28" s="13">
        <v>2</v>
      </c>
    </row>
    <row r="29" spans="1:11">
      <c r="D29" s="12" t="s">
        <v>72</v>
      </c>
      <c r="E29" s="13">
        <v>1.1000000000000001</v>
      </c>
      <c r="J29" s="12" t="s">
        <v>141</v>
      </c>
      <c r="K29" s="13">
        <v>2</v>
      </c>
    </row>
    <row r="30" spans="1:11">
      <c r="D30" s="12" t="s">
        <v>73</v>
      </c>
      <c r="E30" s="13">
        <v>1.2</v>
      </c>
      <c r="J30" s="12" t="s">
        <v>142</v>
      </c>
      <c r="K30" s="13">
        <v>2</v>
      </c>
    </row>
    <row r="31" spans="1:11">
      <c r="D31" s="13" t="s">
        <v>74</v>
      </c>
      <c r="E31" s="13">
        <v>1.1000000000000001</v>
      </c>
      <c r="J31" s="12" t="s">
        <v>143</v>
      </c>
      <c r="K31" s="13">
        <v>1.3</v>
      </c>
    </row>
    <row r="32" spans="1:11">
      <c r="D32" s="12" t="s">
        <v>75</v>
      </c>
      <c r="E32" s="13">
        <v>1.1000000000000001</v>
      </c>
      <c r="J32" s="12" t="s">
        <v>144</v>
      </c>
      <c r="K32" s="13">
        <v>1.3</v>
      </c>
    </row>
    <row r="33" spans="4:11">
      <c r="D33" s="12" t="s">
        <v>76</v>
      </c>
      <c r="E33" s="13">
        <v>1.3</v>
      </c>
      <c r="J33" s="12" t="s">
        <v>145</v>
      </c>
      <c r="K33" s="13">
        <v>1.3</v>
      </c>
    </row>
    <row r="34" spans="4:11">
      <c r="D34" s="12" t="s">
        <v>77</v>
      </c>
      <c r="E34" s="13">
        <v>1.1000000000000001</v>
      </c>
      <c r="J34" s="12" t="s">
        <v>146</v>
      </c>
      <c r="K34" s="13">
        <v>1.3</v>
      </c>
    </row>
    <row r="35" spans="4:11">
      <c r="D35" s="12" t="s">
        <v>78</v>
      </c>
      <c r="E35" s="13">
        <v>1.1000000000000001</v>
      </c>
      <c r="J35" s="12" t="s">
        <v>147</v>
      </c>
      <c r="K35" s="13">
        <v>1.3</v>
      </c>
    </row>
    <row r="36" spans="4:11">
      <c r="D36" s="12" t="s">
        <v>79</v>
      </c>
      <c r="E36" s="13">
        <v>1.2</v>
      </c>
      <c r="J36" s="12" t="s">
        <v>148</v>
      </c>
      <c r="K36" s="13">
        <v>1.3</v>
      </c>
    </row>
    <row r="37" spans="4:11">
      <c r="D37" s="12" t="s">
        <v>80</v>
      </c>
      <c r="E37" s="13">
        <v>1.1000000000000001</v>
      </c>
      <c r="J37" s="12" t="s">
        <v>149</v>
      </c>
      <c r="K37" s="13">
        <v>2.1</v>
      </c>
    </row>
    <row r="38" spans="4:11">
      <c r="D38" s="12" t="s">
        <v>81</v>
      </c>
      <c r="E38" s="13">
        <v>2</v>
      </c>
      <c r="J38" s="12" t="s">
        <v>150</v>
      </c>
      <c r="K38" s="13">
        <v>2.1</v>
      </c>
    </row>
    <row r="39" spans="4:11">
      <c r="D39" s="12" t="s">
        <v>82</v>
      </c>
      <c r="E39" s="13">
        <v>1.3</v>
      </c>
      <c r="J39" s="12" t="s">
        <v>151</v>
      </c>
      <c r="K39" s="13">
        <v>2.1</v>
      </c>
    </row>
    <row r="40" spans="4:11">
      <c r="D40" s="12" t="s">
        <v>83</v>
      </c>
      <c r="E40" s="13">
        <v>1.1000000000000001</v>
      </c>
      <c r="J40" s="12" t="s">
        <v>152</v>
      </c>
      <c r="K40" s="13">
        <v>2.1</v>
      </c>
    </row>
    <row r="41" spans="4:11">
      <c r="D41" s="12" t="s">
        <v>84</v>
      </c>
      <c r="E41" s="13">
        <v>1</v>
      </c>
      <c r="J41" s="12" t="s">
        <v>153</v>
      </c>
      <c r="K41" s="13">
        <v>2.1</v>
      </c>
    </row>
    <row r="42" spans="4:11">
      <c r="D42" s="50" t="s">
        <v>85</v>
      </c>
      <c r="E42" s="50"/>
      <c r="J42" s="12" t="s">
        <v>154</v>
      </c>
      <c r="K42" s="13">
        <v>2.1</v>
      </c>
    </row>
    <row r="43" spans="4:11">
      <c r="D43" s="9" t="s">
        <v>36</v>
      </c>
      <c r="E43" s="9" t="s">
        <v>37</v>
      </c>
      <c r="J43" s="13" t="s">
        <v>155</v>
      </c>
      <c r="K43" s="13">
        <v>2.1</v>
      </c>
    </row>
    <row r="44" spans="4:11">
      <c r="D44" s="12" t="s">
        <v>86</v>
      </c>
      <c r="E44" s="13">
        <v>3</v>
      </c>
      <c r="J44" s="12" t="s">
        <v>156</v>
      </c>
      <c r="K44" s="13">
        <v>2.1</v>
      </c>
    </row>
    <row r="45" spans="4:11">
      <c r="D45" s="12" t="s">
        <v>87</v>
      </c>
      <c r="E45" s="13">
        <v>2</v>
      </c>
      <c r="J45" s="13" t="s">
        <v>157</v>
      </c>
      <c r="K45" s="13">
        <v>2.1</v>
      </c>
    </row>
    <row r="46" spans="4:11">
      <c r="D46" s="12" t="s">
        <v>88</v>
      </c>
      <c r="E46" s="13">
        <v>2</v>
      </c>
      <c r="J46" s="13" t="s">
        <v>158</v>
      </c>
      <c r="K46" s="13">
        <v>1</v>
      </c>
    </row>
    <row r="47" spans="4:11">
      <c r="D47" s="12" t="s">
        <v>89</v>
      </c>
      <c r="E47" s="13">
        <v>2.1</v>
      </c>
      <c r="J47" s="12" t="s">
        <v>159</v>
      </c>
      <c r="K47" s="13">
        <v>1.2</v>
      </c>
    </row>
    <row r="48" spans="4:11">
      <c r="D48" s="12" t="s">
        <v>90</v>
      </c>
      <c r="E48" s="13">
        <v>2.1</v>
      </c>
      <c r="J48" s="13" t="s">
        <v>160</v>
      </c>
      <c r="K48" s="13">
        <v>1.2</v>
      </c>
    </row>
    <row r="49" spans="4:11">
      <c r="D49" s="12" t="s">
        <v>91</v>
      </c>
      <c r="E49" s="13">
        <v>2.1</v>
      </c>
      <c r="J49" s="13" t="s">
        <v>161</v>
      </c>
      <c r="K49" s="13">
        <v>1.2</v>
      </c>
    </row>
    <row r="50" spans="4:11">
      <c r="D50" s="12" t="s">
        <v>92</v>
      </c>
      <c r="E50" s="13">
        <v>2.1</v>
      </c>
      <c r="J50" s="12" t="s">
        <v>162</v>
      </c>
      <c r="K50" s="13">
        <v>1.1000000000000001</v>
      </c>
    </row>
    <row r="51" spans="4:11">
      <c r="D51" s="12" t="s">
        <v>93</v>
      </c>
      <c r="E51" s="13">
        <v>1.1000000000000001</v>
      </c>
      <c r="J51" s="12" t="s">
        <v>163</v>
      </c>
      <c r="K51" s="13">
        <v>1.1000000000000001</v>
      </c>
    </row>
    <row r="52" spans="4:11">
      <c r="D52" s="12" t="s">
        <v>94</v>
      </c>
      <c r="E52" s="13">
        <v>1.1000000000000001</v>
      </c>
      <c r="J52" s="13" t="s">
        <v>164</v>
      </c>
      <c r="K52" s="13">
        <v>1.1000000000000001</v>
      </c>
    </row>
    <row r="53" spans="4:11">
      <c r="D53" s="12" t="s">
        <v>95</v>
      </c>
      <c r="E53" s="13">
        <v>1.1000000000000001</v>
      </c>
      <c r="J53" s="13" t="s">
        <v>165</v>
      </c>
      <c r="K53" s="13">
        <v>1.1000000000000001</v>
      </c>
    </row>
    <row r="54" spans="4:11">
      <c r="D54" s="12" t="s">
        <v>96</v>
      </c>
      <c r="E54" s="13">
        <v>1.1000000000000001</v>
      </c>
      <c r="J54" s="13" t="s">
        <v>166</v>
      </c>
      <c r="K54" s="13">
        <v>1.1000000000000001</v>
      </c>
    </row>
    <row r="55" spans="4:11">
      <c r="D55" s="12" t="s">
        <v>97</v>
      </c>
      <c r="E55" s="13">
        <v>1.1000000000000001</v>
      </c>
      <c r="J55" s="12" t="s">
        <v>167</v>
      </c>
      <c r="K55" s="13">
        <v>1.1000000000000001</v>
      </c>
    </row>
    <row r="56" spans="4:11">
      <c r="D56" s="12" t="s">
        <v>98</v>
      </c>
      <c r="E56" s="13">
        <v>1.2</v>
      </c>
      <c r="J56" s="12" t="s">
        <v>168</v>
      </c>
      <c r="K56" s="13">
        <v>1.1000000000000001</v>
      </c>
    </row>
    <row r="57" spans="4:11">
      <c r="D57" s="12" t="s">
        <v>99</v>
      </c>
      <c r="E57" s="13">
        <v>1.1000000000000001</v>
      </c>
      <c r="J57" s="12" t="s">
        <v>169</v>
      </c>
      <c r="K57" s="13">
        <v>1.1000000000000001</v>
      </c>
    </row>
    <row r="58" spans="4:11">
      <c r="D58" s="12" t="s">
        <v>100</v>
      </c>
      <c r="E58" s="13">
        <v>1.1000000000000001</v>
      </c>
      <c r="J58" s="12" t="s">
        <v>170</v>
      </c>
      <c r="K58" s="13">
        <v>1.1000000000000001</v>
      </c>
    </row>
    <row r="59" spans="4:11">
      <c r="D59" s="12" t="s">
        <v>101</v>
      </c>
      <c r="E59" s="13">
        <v>1.2</v>
      </c>
      <c r="J59" s="12" t="s">
        <v>171</v>
      </c>
      <c r="K59" s="13">
        <v>1.1000000000000001</v>
      </c>
    </row>
    <row r="60" spans="4:11">
      <c r="D60" s="12" t="s">
        <v>102</v>
      </c>
      <c r="E60" s="13">
        <v>1.1000000000000001</v>
      </c>
      <c r="J60" s="12" t="s">
        <v>172</v>
      </c>
      <c r="K60" s="13">
        <v>1.1000000000000001</v>
      </c>
    </row>
    <row r="61" spans="4:11">
      <c r="D61" s="12" t="s">
        <v>103</v>
      </c>
      <c r="E61" s="13">
        <v>1.1000000000000001</v>
      </c>
      <c r="J61" s="12" t="s">
        <v>173</v>
      </c>
      <c r="K61" s="13">
        <v>1.1000000000000001</v>
      </c>
    </row>
    <row r="62" spans="4:11">
      <c r="D62" s="12" t="s">
        <v>104</v>
      </c>
      <c r="E62" s="13">
        <v>1.2</v>
      </c>
      <c r="J62" s="12" t="s">
        <v>174</v>
      </c>
      <c r="K62" s="13">
        <v>1.1000000000000001</v>
      </c>
    </row>
    <row r="63" spans="4:11">
      <c r="D63" s="12" t="s">
        <v>105</v>
      </c>
      <c r="E63" s="13">
        <v>1.1000000000000001</v>
      </c>
      <c r="J63" s="12" t="s">
        <v>175</v>
      </c>
      <c r="K63" s="13">
        <v>1.1000000000000001</v>
      </c>
    </row>
    <row r="64" spans="4:11">
      <c r="D64" s="12" t="s">
        <v>106</v>
      </c>
      <c r="E64" s="13">
        <v>1.1000000000000001</v>
      </c>
      <c r="J64" s="12" t="s">
        <v>176</v>
      </c>
      <c r="K64" s="13">
        <v>1.1000000000000001</v>
      </c>
    </row>
    <row r="65" spans="4:11">
      <c r="D65" s="12" t="s">
        <v>107</v>
      </c>
      <c r="E65" s="13">
        <v>1.1000000000000001</v>
      </c>
      <c r="J65" s="12" t="s">
        <v>177</v>
      </c>
      <c r="K65" s="13">
        <v>1.1000000000000001</v>
      </c>
    </row>
    <row r="66" spans="4:11">
      <c r="D66" s="12" t="s">
        <v>108</v>
      </c>
      <c r="E66" s="13">
        <v>1.1000000000000001</v>
      </c>
      <c r="J66" s="12" t="s">
        <v>178</v>
      </c>
      <c r="K66" s="13">
        <v>1.1000000000000001</v>
      </c>
    </row>
    <row r="67" spans="4:11">
      <c r="D67" s="12" t="s">
        <v>109</v>
      </c>
      <c r="E67" s="13">
        <v>1.1000000000000001</v>
      </c>
      <c r="J67" s="12" t="s">
        <v>179</v>
      </c>
      <c r="K67" s="13">
        <v>1.1000000000000001</v>
      </c>
    </row>
    <row r="68" spans="4:11">
      <c r="D68" s="12" t="s">
        <v>110</v>
      </c>
      <c r="E68" s="13">
        <v>1.1000000000000001</v>
      </c>
      <c r="J68" s="12" t="s">
        <v>180</v>
      </c>
      <c r="K68" s="13">
        <v>1.1000000000000001</v>
      </c>
    </row>
    <row r="69" spans="4:11">
      <c r="D69" s="12" t="s">
        <v>111</v>
      </c>
      <c r="E69" s="13">
        <v>1.1000000000000001</v>
      </c>
      <c r="J69" s="12" t="s">
        <v>181</v>
      </c>
      <c r="K69" s="13">
        <v>1.1000000000000001</v>
      </c>
    </row>
    <row r="70" spans="4:11">
      <c r="D70" s="12" t="s">
        <v>112</v>
      </c>
      <c r="E70" s="13">
        <v>1.1000000000000001</v>
      </c>
      <c r="J70" s="12" t="s">
        <v>182</v>
      </c>
      <c r="K70" s="13">
        <v>1.1000000000000001</v>
      </c>
    </row>
    <row r="71" spans="4:11">
      <c r="J71" s="12" t="s">
        <v>183</v>
      </c>
      <c r="K71" s="13">
        <v>1.1000000000000001</v>
      </c>
    </row>
    <row r="72" spans="4:11">
      <c r="J72" s="12" t="s">
        <v>184</v>
      </c>
      <c r="K72" s="13">
        <v>1</v>
      </c>
    </row>
    <row r="73" spans="4:11">
      <c r="J73" s="12" t="s">
        <v>185</v>
      </c>
      <c r="K73" s="13">
        <v>1</v>
      </c>
    </row>
    <row r="74" spans="4:11">
      <c r="J74" s="13" t="s">
        <v>186</v>
      </c>
      <c r="K74" s="13">
        <v>1</v>
      </c>
    </row>
    <row r="75" spans="4:11">
      <c r="J75" s="13" t="s">
        <v>187</v>
      </c>
      <c r="K75" s="13">
        <v>1</v>
      </c>
    </row>
    <row r="76" spans="4:11">
      <c r="J76" s="13" t="s">
        <v>188</v>
      </c>
      <c r="K76" s="13">
        <v>1</v>
      </c>
    </row>
    <row r="77" spans="4:11">
      <c r="J77" s="13" t="s">
        <v>189</v>
      </c>
      <c r="K77" s="13">
        <v>1</v>
      </c>
    </row>
    <row r="78" spans="4:11">
      <c r="J78" s="13" t="s">
        <v>190</v>
      </c>
      <c r="K78" s="13">
        <v>1</v>
      </c>
    </row>
    <row r="79" spans="4:11">
      <c r="J79" s="12" t="s">
        <v>191</v>
      </c>
      <c r="K79" s="13">
        <v>1</v>
      </c>
    </row>
    <row r="80" spans="4:11">
      <c r="J80" s="12" t="s">
        <v>192</v>
      </c>
      <c r="K80" s="13">
        <v>1</v>
      </c>
    </row>
    <row r="81" spans="10:11">
      <c r="J81" s="12" t="s">
        <v>193</v>
      </c>
      <c r="K81" s="13">
        <v>1</v>
      </c>
    </row>
    <row r="82" spans="10:11">
      <c r="J82" s="50" t="s">
        <v>194</v>
      </c>
      <c r="K82" s="50"/>
    </row>
    <row r="83" spans="10:11">
      <c r="J83" s="9" t="s">
        <v>36</v>
      </c>
      <c r="K83" s="9" t="s">
        <v>37</v>
      </c>
    </row>
    <row r="84" spans="10:11">
      <c r="J84" s="12" t="s">
        <v>195</v>
      </c>
      <c r="K84" s="13">
        <v>3</v>
      </c>
    </row>
    <row r="85" spans="10:11">
      <c r="J85" s="12" t="s">
        <v>196</v>
      </c>
      <c r="K85" s="13">
        <v>3</v>
      </c>
    </row>
    <row r="86" spans="10:11">
      <c r="J86" s="12" t="s">
        <v>197</v>
      </c>
      <c r="K86" s="13">
        <v>3</v>
      </c>
    </row>
    <row r="87" spans="10:11">
      <c r="J87" s="12" t="s">
        <v>198</v>
      </c>
      <c r="K87" s="13">
        <v>2.1</v>
      </c>
    </row>
    <row r="88" spans="10:11">
      <c r="J88" s="12" t="s">
        <v>199</v>
      </c>
      <c r="K88" s="13">
        <v>3</v>
      </c>
    </row>
    <row r="89" spans="10:11">
      <c r="J89" s="12" t="s">
        <v>200</v>
      </c>
      <c r="K89" s="13">
        <v>2.1</v>
      </c>
    </row>
    <row r="90" spans="10:11">
      <c r="J90" s="12" t="s">
        <v>201</v>
      </c>
      <c r="K90" s="13">
        <v>3</v>
      </c>
    </row>
    <row r="91" spans="10:11">
      <c r="J91" s="12" t="s">
        <v>202</v>
      </c>
      <c r="K91" s="13">
        <v>3</v>
      </c>
    </row>
    <row r="92" spans="10:11">
      <c r="J92" s="12" t="s">
        <v>203</v>
      </c>
      <c r="K92" s="13">
        <v>3</v>
      </c>
    </row>
    <row r="93" spans="10:11">
      <c r="J93" s="12" t="s">
        <v>204</v>
      </c>
      <c r="K93" s="13">
        <v>3</v>
      </c>
    </row>
    <row r="94" spans="10:11">
      <c r="J94" s="12" t="s">
        <v>205</v>
      </c>
      <c r="K94" s="13">
        <v>3</v>
      </c>
    </row>
    <row r="95" spans="10:11">
      <c r="J95" s="12" t="s">
        <v>206</v>
      </c>
      <c r="K95" s="13">
        <v>3</v>
      </c>
    </row>
    <row r="96" spans="10:11">
      <c r="J96" s="12" t="s">
        <v>207</v>
      </c>
      <c r="K96" s="13">
        <v>2.1</v>
      </c>
    </row>
    <row r="97" spans="10:11">
      <c r="J97" s="12" t="s">
        <v>208</v>
      </c>
      <c r="K97" s="13">
        <v>2.1</v>
      </c>
    </row>
    <row r="98" spans="10:11">
      <c r="J98" s="12" t="s">
        <v>209</v>
      </c>
      <c r="K98" s="13">
        <v>2.1</v>
      </c>
    </row>
    <row r="99" spans="10:11">
      <c r="J99" s="12" t="s">
        <v>210</v>
      </c>
      <c r="K99" s="13">
        <v>2.1</v>
      </c>
    </row>
    <row r="100" spans="10:11">
      <c r="J100" s="12" t="s">
        <v>211</v>
      </c>
      <c r="K100" s="13">
        <v>2.1</v>
      </c>
    </row>
    <row r="101" spans="10:11">
      <c r="J101" s="12" t="s">
        <v>212</v>
      </c>
      <c r="K101" s="13">
        <v>2.1</v>
      </c>
    </row>
    <row r="102" spans="10:11">
      <c r="J102" s="12" t="s">
        <v>213</v>
      </c>
      <c r="K102" s="13">
        <v>2.1</v>
      </c>
    </row>
    <row r="103" spans="10:11">
      <c r="J103" s="12" t="s">
        <v>214</v>
      </c>
      <c r="K103" s="13">
        <v>2.1</v>
      </c>
    </row>
    <row r="104" spans="10:11">
      <c r="J104" s="12" t="s">
        <v>215</v>
      </c>
      <c r="K104" s="13">
        <v>2.1</v>
      </c>
    </row>
    <row r="105" spans="10:11">
      <c r="J105" s="12" t="s">
        <v>216</v>
      </c>
      <c r="K105" s="13">
        <v>2.1</v>
      </c>
    </row>
    <row r="106" spans="10:11">
      <c r="J106" s="12" t="s">
        <v>217</v>
      </c>
      <c r="K106" s="13">
        <v>2.1</v>
      </c>
    </row>
    <row r="107" spans="10:11">
      <c r="J107" s="12" t="s">
        <v>218</v>
      </c>
      <c r="K107" s="13">
        <v>2.1</v>
      </c>
    </row>
    <row r="108" spans="10:11">
      <c r="J108" s="12" t="s">
        <v>219</v>
      </c>
      <c r="K108" s="13">
        <v>2.1</v>
      </c>
    </row>
    <row r="109" spans="10:11">
      <c r="J109" s="12" t="s">
        <v>220</v>
      </c>
      <c r="K109" s="13">
        <v>2.1</v>
      </c>
    </row>
    <row r="110" spans="10:11">
      <c r="J110" s="12" t="s">
        <v>221</v>
      </c>
      <c r="K110" s="13">
        <v>2.1</v>
      </c>
    </row>
    <row r="111" spans="10:11">
      <c r="J111" s="12" t="s">
        <v>222</v>
      </c>
      <c r="K111" s="13">
        <v>2.1</v>
      </c>
    </row>
    <row r="112" spans="10:11">
      <c r="J112" s="12" t="s">
        <v>223</v>
      </c>
      <c r="K112" s="13">
        <v>2.1</v>
      </c>
    </row>
    <row r="113" spans="10:11">
      <c r="J113" s="12" t="s">
        <v>224</v>
      </c>
      <c r="K113" s="13">
        <v>2.1</v>
      </c>
    </row>
    <row r="114" spans="10:11">
      <c r="J114" s="12" t="s">
        <v>225</v>
      </c>
      <c r="K114" s="13">
        <v>2.1</v>
      </c>
    </row>
    <row r="115" spans="10:11">
      <c r="J115" s="12" t="s">
        <v>226</v>
      </c>
      <c r="K115" s="13">
        <v>2.1</v>
      </c>
    </row>
    <row r="116" spans="10:11">
      <c r="J116" s="12" t="s">
        <v>227</v>
      </c>
      <c r="K116" s="13">
        <v>2.1</v>
      </c>
    </row>
    <row r="117" spans="10:11">
      <c r="J117" s="12" t="s">
        <v>228</v>
      </c>
      <c r="K117" s="13">
        <v>2</v>
      </c>
    </row>
    <row r="118" spans="10:11">
      <c r="J118" s="12" t="s">
        <v>229</v>
      </c>
      <c r="K118" s="13">
        <v>1.2</v>
      </c>
    </row>
    <row r="119" spans="10:11">
      <c r="J119" s="12" t="s">
        <v>230</v>
      </c>
      <c r="K119" s="13">
        <v>1.2</v>
      </c>
    </row>
    <row r="120" spans="10:11">
      <c r="J120" s="12" t="s">
        <v>231</v>
      </c>
      <c r="K120" s="13">
        <v>1.2</v>
      </c>
    </row>
    <row r="121" spans="10:11">
      <c r="J121" s="12" t="s">
        <v>232</v>
      </c>
      <c r="K121" s="13">
        <v>1.2</v>
      </c>
    </row>
    <row r="122" spans="10:11">
      <c r="J122" s="12" t="s">
        <v>233</v>
      </c>
      <c r="K122" s="13">
        <v>1.2</v>
      </c>
    </row>
    <row r="123" spans="10:11">
      <c r="J123" s="12" t="s">
        <v>234</v>
      </c>
      <c r="K123" s="13">
        <v>1.2</v>
      </c>
    </row>
    <row r="124" spans="10:11">
      <c r="J124" s="12" t="s">
        <v>235</v>
      </c>
      <c r="K124" s="13">
        <v>1.2</v>
      </c>
    </row>
    <row r="125" spans="10:11">
      <c r="J125" s="12" t="s">
        <v>236</v>
      </c>
      <c r="K125" s="13">
        <v>2.1</v>
      </c>
    </row>
    <row r="126" spans="10:11">
      <c r="J126" s="12" t="s">
        <v>237</v>
      </c>
      <c r="K126" s="13">
        <v>2.1</v>
      </c>
    </row>
    <row r="127" spans="10:11">
      <c r="J127" s="12" t="s">
        <v>238</v>
      </c>
      <c r="K127" s="13">
        <v>1.2</v>
      </c>
    </row>
    <row r="128" spans="10:11">
      <c r="J128" s="12" t="s">
        <v>239</v>
      </c>
      <c r="K128" s="13">
        <v>1.2</v>
      </c>
    </row>
    <row r="129" spans="10:11">
      <c r="J129" s="12" t="s">
        <v>240</v>
      </c>
      <c r="K129" s="13">
        <v>1.1000000000000001</v>
      </c>
    </row>
    <row r="130" spans="10:11">
      <c r="J130" s="12" t="s">
        <v>241</v>
      </c>
      <c r="K130" s="13">
        <v>1.1000000000000001</v>
      </c>
    </row>
    <row r="131" spans="10:11">
      <c r="J131" s="12" t="s">
        <v>242</v>
      </c>
      <c r="K131" s="13">
        <v>1.1000000000000001</v>
      </c>
    </row>
    <row r="132" spans="10:11">
      <c r="J132" s="12" t="s">
        <v>243</v>
      </c>
      <c r="K132" s="13">
        <v>1.1000000000000001</v>
      </c>
    </row>
    <row r="133" spans="10:11">
      <c r="J133" s="12" t="s">
        <v>244</v>
      </c>
      <c r="K133" s="13">
        <v>1.1000000000000001</v>
      </c>
    </row>
    <row r="134" spans="10:11">
      <c r="J134" s="12" t="s">
        <v>245</v>
      </c>
      <c r="K134" s="13">
        <v>1.1000000000000001</v>
      </c>
    </row>
    <row r="135" spans="10:11">
      <c r="J135" s="12" t="s">
        <v>246</v>
      </c>
      <c r="K135" s="13">
        <v>1.1000000000000001</v>
      </c>
    </row>
    <row r="136" spans="10:11">
      <c r="J136" s="12" t="s">
        <v>247</v>
      </c>
      <c r="K136" s="13">
        <v>1.1000000000000001</v>
      </c>
    </row>
    <row r="137" spans="10:11">
      <c r="J137" s="12" t="s">
        <v>248</v>
      </c>
      <c r="K137" s="13">
        <v>1.1000000000000001</v>
      </c>
    </row>
    <row r="138" spans="10:11">
      <c r="J138" s="12" t="s">
        <v>249</v>
      </c>
      <c r="K138" s="13">
        <v>1.1000000000000001</v>
      </c>
    </row>
    <row r="139" spans="10:11">
      <c r="J139" s="12" t="s">
        <v>250</v>
      </c>
      <c r="K139" s="13">
        <v>1.1000000000000001</v>
      </c>
    </row>
    <row r="140" spans="10:11">
      <c r="J140" s="12" t="s">
        <v>251</v>
      </c>
      <c r="K140" s="13">
        <v>1.1000000000000001</v>
      </c>
    </row>
    <row r="141" spans="10:11">
      <c r="J141" s="12" t="s">
        <v>252</v>
      </c>
      <c r="K141" s="13">
        <v>1.1000000000000001</v>
      </c>
    </row>
    <row r="142" spans="10:11">
      <c r="J142" s="12" t="s">
        <v>253</v>
      </c>
      <c r="K142" s="13">
        <v>1.1000000000000001</v>
      </c>
    </row>
    <row r="143" spans="10:11">
      <c r="J143" s="12" t="s">
        <v>252</v>
      </c>
      <c r="K143" s="13">
        <v>1.1000000000000001</v>
      </c>
    </row>
    <row r="144" spans="10:11">
      <c r="J144" s="12" t="s">
        <v>253</v>
      </c>
      <c r="K144" s="13">
        <v>1.1000000000000001</v>
      </c>
    </row>
    <row r="145" spans="10:11">
      <c r="J145" s="12" t="s">
        <v>248</v>
      </c>
      <c r="K145" s="13">
        <v>1.1000000000000001</v>
      </c>
    </row>
    <row r="146" spans="10:11">
      <c r="J146" s="12" t="s">
        <v>254</v>
      </c>
      <c r="K146" s="13">
        <v>1.1000000000000001</v>
      </c>
    </row>
    <row r="147" spans="10:11">
      <c r="J147" s="12" t="s">
        <v>255</v>
      </c>
      <c r="K147" s="13">
        <v>1.1000000000000001</v>
      </c>
    </row>
    <row r="148" spans="10:11">
      <c r="J148" s="12" t="s">
        <v>256</v>
      </c>
      <c r="K148" s="13">
        <v>1.1000000000000001</v>
      </c>
    </row>
    <row r="149" spans="10:11">
      <c r="J149" s="12" t="s">
        <v>257</v>
      </c>
      <c r="K149" s="13">
        <v>1.1000000000000001</v>
      </c>
    </row>
    <row r="150" spans="10:11">
      <c r="J150" s="12" t="s">
        <v>258</v>
      </c>
      <c r="K150" s="13">
        <v>1.1000000000000001</v>
      </c>
    </row>
    <row r="151" spans="10:11">
      <c r="J151" s="12" t="s">
        <v>259</v>
      </c>
      <c r="K151" s="13">
        <v>1.1000000000000001</v>
      </c>
    </row>
    <row r="152" spans="10:11">
      <c r="J152" s="12" t="s">
        <v>260</v>
      </c>
      <c r="K152" s="13">
        <v>1.1000000000000001</v>
      </c>
    </row>
    <row r="153" spans="10:11">
      <c r="J153" s="12" t="s">
        <v>261</v>
      </c>
      <c r="K153" s="13">
        <v>1.1000000000000001</v>
      </c>
    </row>
    <row r="154" spans="10:11">
      <c r="J154" s="12" t="s">
        <v>235</v>
      </c>
      <c r="K154" s="13">
        <v>1.1000000000000001</v>
      </c>
    </row>
    <row r="155" spans="10:11">
      <c r="J155" s="12" t="s">
        <v>262</v>
      </c>
      <c r="K155" s="13">
        <v>1.1000000000000001</v>
      </c>
    </row>
    <row r="156" spans="10:11">
      <c r="J156" s="12" t="s">
        <v>263</v>
      </c>
      <c r="K156" s="13">
        <v>1.1000000000000001</v>
      </c>
    </row>
    <row r="157" spans="10:11">
      <c r="J157" s="12" t="s">
        <v>264</v>
      </c>
      <c r="K157" s="13">
        <v>1.1000000000000001</v>
      </c>
    </row>
    <row r="158" spans="10:11">
      <c r="J158" s="12" t="s">
        <v>265</v>
      </c>
      <c r="K158" s="13">
        <v>1.1000000000000001</v>
      </c>
    </row>
    <row r="159" spans="10:11">
      <c r="J159" s="12" t="s">
        <v>266</v>
      </c>
      <c r="K159" s="13">
        <v>1.1000000000000001</v>
      </c>
    </row>
    <row r="160" spans="10:11">
      <c r="J160" s="12" t="s">
        <v>267</v>
      </c>
      <c r="K160" s="13">
        <v>1.1000000000000001</v>
      </c>
    </row>
  </sheetData>
  <mergeCells count="8">
    <mergeCell ref="J10:K10"/>
    <mergeCell ref="J82:K82"/>
    <mergeCell ref="A6:B6"/>
    <mergeCell ref="A14:B14"/>
    <mergeCell ref="D6:E6"/>
    <mergeCell ref="D42:E42"/>
    <mergeCell ref="G6:H6"/>
    <mergeCell ref="G12:H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GPU Specification</vt:lpstr>
      <vt:lpstr>GPU compute capability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2013-02-19T09:57:30Z</cp:lastPrinted>
  <dcterms:created xsi:type="dcterms:W3CDTF">2013-02-13T08:11:35Z</dcterms:created>
  <dcterms:modified xsi:type="dcterms:W3CDTF">2022-11-03T06:53:29Z</dcterms:modified>
</cp:coreProperties>
</file>